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28800" windowHeight="11610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4" l="1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35" i="4" l="1"/>
  <c r="Q35" i="4"/>
  <c r="I35" i="4" l="1"/>
  <c r="H35" i="4"/>
  <c r="G35" i="4"/>
  <c r="N4" i="4" l="1"/>
  <c r="Q4" i="4"/>
  <c r="P4" i="4"/>
</calcChain>
</file>

<file path=xl/sharedStrings.xml><?xml version="1.0" encoding="utf-8"?>
<sst xmlns="http://schemas.openxmlformats.org/spreadsheetml/2006/main" count="239" uniqueCount="89">
  <si>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</si>
  <si>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</si>
  <si>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</si>
  <si>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</si>
  <si>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</si>
  <si>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</si>
  <si>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</si>
  <si>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</si>
  <si>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</si>
  <si>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</si>
  <si>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</si>
  <si>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</si>
  <si>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</si>
  <si>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</si>
  <si>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</si>
  <si>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</si>
  <si>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</si>
  <si>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</si>
  <si>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</si>
  <si>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</si>
  <si>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</si>
  <si>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E003PB0431</t>
  </si>
  <si>
    <t>VINCULACIÓN Y GESTIÓN PARA LA REALIZACIÓN DEL FESTIVAL INTERNACIONAL CERVANTINO</t>
  </si>
  <si>
    <t>5110</t>
  </si>
  <si>
    <t>BIENES MUEBLES</t>
  </si>
  <si>
    <t>DIRECCIÓN DE PRODUCCIÓN Y PROGRAMACIÓN C</t>
  </si>
  <si>
    <t>211213011060000</t>
  </si>
  <si>
    <t>E003PB04322399</t>
  </si>
  <si>
    <t>R23 PROMOCIÓN Y DIFUSIÓN DEL LIBRO Y LECTURA</t>
  </si>
  <si>
    <t>COORDINACIÓN DE FOMENTO AL LIBRO Y LA LE</t>
  </si>
  <si>
    <t>211213011030500</t>
  </si>
  <si>
    <t>E003PB0433</t>
  </si>
  <si>
    <t>COORDINACIÓN Y OPERACIÓN DE LOS MUSEOS ADSCRITOS AL IEC</t>
  </si>
  <si>
    <t>DIRECCIÓN DE MUSEOS Y ARTES VISUALES</t>
  </si>
  <si>
    <t>211213011080000</t>
  </si>
  <si>
    <t>E003PB04332399</t>
  </si>
  <si>
    <t>R23 COORD Y OPERACI MUSEOS ADSCRITOS AL IEC</t>
  </si>
  <si>
    <t>E003PC3324</t>
  </si>
  <si>
    <t>GESTIÓN DE PROGRAMAS DE VINCULACIÓN Y DESARROLLO CULTURAL</t>
  </si>
  <si>
    <t>DIRECCION DE VINCULACIÓN Y DESARROLLO CU</t>
  </si>
  <si>
    <t>211213011030000</t>
  </si>
  <si>
    <t>M005GA2001</t>
  </si>
  <si>
    <t>DIRECCIÓN ESTRATÉGICA DEL IEC</t>
  </si>
  <si>
    <t>SECRETARÍA PARTICULAR IEC</t>
  </si>
  <si>
    <t>211213011010100</t>
  </si>
  <si>
    <t>M006GB1001</t>
  </si>
  <si>
    <t>ADMINISTRACIÓN DE LOS RECURSOS HUMANOS, MATERIALES FINANCIEROS Y DE SERVICIOS DEL IEC</t>
  </si>
  <si>
    <t>DIRECCIÓN DE ADMINISTRACIÓN IEC</t>
  </si>
  <si>
    <t>211213011020000</t>
  </si>
  <si>
    <t>E003QC39392401</t>
  </si>
  <si>
    <t>BUSTO ESCULTÓRICO DE MIGUEL HIDALGO</t>
  </si>
  <si>
    <t>5130</t>
  </si>
  <si>
    <t>5150</t>
  </si>
  <si>
    <t>E003PB0434</t>
  </si>
  <si>
    <t>ADMINISTRACIÓN  DE LOS TEATROS Y ESCENARIOS ADSCRITOS AL IEC</t>
  </si>
  <si>
    <t>COORDINACIÓN DE OPERACIONES Y PRODUCCIÓN</t>
  </si>
  <si>
    <t>211213011060100</t>
  </si>
  <si>
    <t>E003PB0435</t>
  </si>
  <si>
    <t>DIFUSIÓN DEL PATRIMONIO ARQUEOLÓGICO  A TRAVÉS DE LOS  CENTROS DE ATENCIÓN A VISITANTES</t>
  </si>
  <si>
    <t>COORDINACIÓN DE OPERACIÓN Y EXTENSIÓN PA</t>
  </si>
  <si>
    <t>211213011050400</t>
  </si>
  <si>
    <t>M006GB1399</t>
  </si>
  <si>
    <t>COORDINACIÓN DE COMUNICACIÓN SOCIAL DEL INSTITUTO ESTATAL DE LA CULTURA</t>
  </si>
  <si>
    <t>COORDINACIÓN DE COMUNICACIÓN IEC</t>
  </si>
  <si>
    <t>211213011010300</t>
  </si>
  <si>
    <t>5190</t>
  </si>
  <si>
    <t>5210</t>
  </si>
  <si>
    <t>E003PB04342399</t>
  </si>
  <si>
    <t>R23 ADMINISTRACIÓN DE TEATROS Y ESCENARIOS</t>
  </si>
  <si>
    <t>5410</t>
  </si>
  <si>
    <t>5640</t>
  </si>
  <si>
    <t/>
  </si>
  <si>
    <t>5660</t>
  </si>
  <si>
    <t>E003QA32332201</t>
  </si>
  <si>
    <t>REHAB ADECUACIÓN ESPACIOS TEATRO JUÁREZ</t>
  </si>
  <si>
    <t>6220</t>
  </si>
  <si>
    <t>OBRA</t>
  </si>
  <si>
    <t>DIRECCIÓN DE PATRIMONIO CULTURAL</t>
  </si>
  <si>
    <t>211213011050000</t>
  </si>
  <si>
    <t>E003QA32332202</t>
  </si>
  <si>
    <t>EQUIPAMIENTO SEGURIDAD TEATRO JUÁREZ</t>
  </si>
  <si>
    <t>E003QA32332203</t>
  </si>
  <si>
    <t>EQUIPAMIENTO ESCÉNICO TEATRO JUÁREZ</t>
  </si>
  <si>
    <t>E003QA32332401</t>
  </si>
  <si>
    <t>REHABILITACIÓN, ADECUACIÓN Y EQUIPAMIENTO DEL TEATRO JUÁREZ</t>
  </si>
  <si>
    <t>E003QA32332402</t>
  </si>
  <si>
    <t>E003QA32332403</t>
  </si>
  <si>
    <t>SEGUNDA ETAPA REH TEATRO JUÁREZ</t>
  </si>
  <si>
    <t>INSTITUTO ESTATAL DE LA CULTURA DEL ESTADO DE GUANAJUATO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</si>
</sst>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43" fontId="0" fillId="0" borderId="0" xfId="32" applyFont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3">
    <cellStyle name="Euro" xfId="3"/>
    <cellStyle name="Millares" xfId="32" builtin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44</xdr:row>
      <xdr:rowOff>25400</xdr:rowOff>
    </xdr:from>
    <xdr:to>
      <xdr:col>9</xdr:col>
      <xdr:colOff>200025</xdr:colOff>
      <xdr:row>48</xdr:row>
      <xdr:rowOff>177800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2217400" y="9674225"/>
          <a:ext cx="5622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C23" zoomScaleNormal="100" workbookViewId="0">
      <selection activeCell="D35" sqref="D3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120000</v>
      </c>
      <c r="I4" s="10">
        <v>0</v>
      </c>
      <c r="J4" s="5">
        <v>0</v>
      </c>
      <c r="K4" s="5">
        <v>1</v>
      </c>
      <c r="L4" s="5">
        <v>0</v>
      </c>
      <c r="M4" s="8" t="s">
        <v>17</v>
      </c>
      <c r="N4" s="7">
        <f t="shared" ref="N4:N34" si="0">IF(G4&gt;0,I4/G4,0)</f>
        <v>0</v>
      </c>
      <c r="O4" s="7">
        <f t="shared" ref="O4:O34" si="1">IF(H4&gt;0,I4/H4,0)</f>
        <v>0</v>
      </c>
      <c r="P4" s="6">
        <f t="shared" ref="P4:P34" si="2">IF(J4=0,0,L4/J4)</f>
        <v>0</v>
      </c>
      <c r="Q4" s="6">
        <f t="shared" ref="Q4:Q34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37584</v>
      </c>
      <c r="I5" s="10">
        <v>37584</v>
      </c>
      <c r="J5" s="5">
        <v>0</v>
      </c>
      <c r="K5" s="5">
        <v>2</v>
      </c>
      <c r="L5" s="5">
        <v>2</v>
      </c>
      <c r="M5" s="8" t="s">
        <v>17</v>
      </c>
      <c r="N5" s="7">
        <f t="shared" si="0"/>
        <v>0</v>
      </c>
      <c r="O5" s="7">
        <f t="shared" si="1"/>
        <v>1</v>
      </c>
      <c r="P5" s="6">
        <f t="shared" si="2"/>
        <v>0</v>
      </c>
      <c r="Q5" s="6">
        <f t="shared" si="3"/>
        <v>1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778616</v>
      </c>
      <c r="I6" s="10">
        <v>0</v>
      </c>
      <c r="J6" s="5">
        <v>0</v>
      </c>
      <c r="K6" s="5">
        <v>1</v>
      </c>
      <c r="L6" s="5">
        <v>0</v>
      </c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34</v>
      </c>
      <c r="F7" s="12" t="s">
        <v>33</v>
      </c>
      <c r="G7" s="10">
        <v>0</v>
      </c>
      <c r="H7" s="10">
        <v>41194.400000000001</v>
      </c>
      <c r="I7" s="10">
        <v>41194.400000000001</v>
      </c>
      <c r="J7" s="5">
        <v>0</v>
      </c>
      <c r="K7" s="5">
        <v>8</v>
      </c>
      <c r="L7" s="5">
        <v>8</v>
      </c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1</v>
      </c>
    </row>
    <row r="8" spans="1:17" x14ac:dyDescent="0.25">
      <c r="A8" s="12" t="s">
        <v>37</v>
      </c>
      <c r="B8" s="12" t="s">
        <v>38</v>
      </c>
      <c r="C8" s="12" t="s">
        <v>23</v>
      </c>
      <c r="D8" s="12" t="s">
        <v>24</v>
      </c>
      <c r="E8" s="12" t="s">
        <v>40</v>
      </c>
      <c r="F8" s="12" t="s">
        <v>39</v>
      </c>
      <c r="G8" s="10">
        <v>0</v>
      </c>
      <c r="H8" s="10">
        <v>14614.55</v>
      </c>
      <c r="I8" s="10">
        <v>0</v>
      </c>
      <c r="J8" s="5">
        <v>0</v>
      </c>
      <c r="K8" s="5">
        <v>1</v>
      </c>
      <c r="L8" s="5">
        <v>0</v>
      </c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41</v>
      </c>
      <c r="B9" s="12" t="s">
        <v>42</v>
      </c>
      <c r="C9" s="12" t="s">
        <v>23</v>
      </c>
      <c r="D9" s="12" t="s">
        <v>24</v>
      </c>
      <c r="E9" s="12" t="s">
        <v>44</v>
      </c>
      <c r="F9" s="12" t="s">
        <v>43</v>
      </c>
      <c r="G9" s="10">
        <v>0</v>
      </c>
      <c r="H9" s="10">
        <v>31500</v>
      </c>
      <c r="I9" s="10">
        <v>0</v>
      </c>
      <c r="J9" s="5">
        <v>0</v>
      </c>
      <c r="K9" s="5">
        <v>1</v>
      </c>
      <c r="L9" s="5">
        <v>0</v>
      </c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ht="22.5" x14ac:dyDescent="0.25">
      <c r="A10" s="12" t="s">
        <v>45</v>
      </c>
      <c r="B10" s="12" t="s">
        <v>46</v>
      </c>
      <c r="C10" s="12" t="s">
        <v>23</v>
      </c>
      <c r="D10" s="12" t="s">
        <v>24</v>
      </c>
      <c r="E10" s="12" t="s">
        <v>48</v>
      </c>
      <c r="F10" s="12" t="s">
        <v>47</v>
      </c>
      <c r="G10" s="10">
        <v>0</v>
      </c>
      <c r="H10" s="10">
        <v>37346</v>
      </c>
      <c r="I10" s="10">
        <v>0</v>
      </c>
      <c r="J10" s="5">
        <v>0</v>
      </c>
      <c r="K10" s="5">
        <v>1</v>
      </c>
      <c r="L10" s="5">
        <v>0</v>
      </c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49</v>
      </c>
      <c r="B11" s="12" t="s">
        <v>50</v>
      </c>
      <c r="C11" s="12" t="s">
        <v>51</v>
      </c>
      <c r="D11" s="12" t="s">
        <v>24</v>
      </c>
      <c r="E11" s="12" t="s">
        <v>34</v>
      </c>
      <c r="F11" s="12" t="s">
        <v>33</v>
      </c>
      <c r="G11" s="10">
        <v>0</v>
      </c>
      <c r="H11" s="10">
        <v>133400</v>
      </c>
      <c r="I11" s="10">
        <v>133400</v>
      </c>
      <c r="J11" s="5">
        <v>0</v>
      </c>
      <c r="K11" s="5">
        <v>1</v>
      </c>
      <c r="L11" s="5">
        <v>1</v>
      </c>
      <c r="M11" s="8" t="s">
        <v>17</v>
      </c>
      <c r="N11" s="7">
        <f t="shared" si="0"/>
        <v>0</v>
      </c>
      <c r="O11" s="7">
        <f t="shared" si="1"/>
        <v>1</v>
      </c>
      <c r="P11" s="6">
        <f t="shared" si="2"/>
        <v>0</v>
      </c>
      <c r="Q11" s="6">
        <f t="shared" si="3"/>
        <v>1</v>
      </c>
    </row>
    <row r="12" spans="1:17" ht="22.5" x14ac:dyDescent="0.25">
      <c r="A12" s="12" t="s">
        <v>21</v>
      </c>
      <c r="B12" s="12" t="s">
        <v>22</v>
      </c>
      <c r="C12" s="12" t="s">
        <v>52</v>
      </c>
      <c r="D12" s="12" t="s">
        <v>24</v>
      </c>
      <c r="E12" s="12" t="s">
        <v>26</v>
      </c>
      <c r="F12" s="12" t="s">
        <v>25</v>
      </c>
      <c r="G12" s="10">
        <v>0</v>
      </c>
      <c r="H12" s="10">
        <v>10000</v>
      </c>
      <c r="I12" s="10">
        <v>0</v>
      </c>
      <c r="J12" s="5">
        <v>0</v>
      </c>
      <c r="K12" s="5">
        <v>1</v>
      </c>
      <c r="L12" s="5">
        <v>0</v>
      </c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28</v>
      </c>
      <c r="C13" s="12" t="s">
        <v>52</v>
      </c>
      <c r="D13" s="12" t="s">
        <v>24</v>
      </c>
      <c r="E13" s="12" t="s">
        <v>30</v>
      </c>
      <c r="F13" s="12" t="s">
        <v>29</v>
      </c>
      <c r="G13" s="10">
        <v>0</v>
      </c>
      <c r="H13" s="10">
        <v>58794</v>
      </c>
      <c r="I13" s="10">
        <v>58794</v>
      </c>
      <c r="J13" s="5">
        <v>0</v>
      </c>
      <c r="K13" s="5">
        <v>1</v>
      </c>
      <c r="L13" s="5">
        <v>1</v>
      </c>
      <c r="M13" s="8" t="s">
        <v>17</v>
      </c>
      <c r="N13" s="7">
        <f t="shared" si="0"/>
        <v>0</v>
      </c>
      <c r="O13" s="7">
        <f t="shared" si="1"/>
        <v>1</v>
      </c>
      <c r="P13" s="6">
        <f t="shared" si="2"/>
        <v>0</v>
      </c>
      <c r="Q13" s="6">
        <f t="shared" si="3"/>
        <v>1</v>
      </c>
    </row>
    <row r="14" spans="1:17" x14ac:dyDescent="0.25">
      <c r="A14" s="12" t="s">
        <v>53</v>
      </c>
      <c r="B14" s="12" t="s">
        <v>54</v>
      </c>
      <c r="C14" s="12" t="s">
        <v>52</v>
      </c>
      <c r="D14" s="12" t="s">
        <v>24</v>
      </c>
      <c r="E14" s="12" t="s">
        <v>56</v>
      </c>
      <c r="F14" s="12" t="s">
        <v>55</v>
      </c>
      <c r="G14" s="10">
        <v>0</v>
      </c>
      <c r="H14" s="10">
        <v>54357.5</v>
      </c>
      <c r="I14" s="10">
        <v>0</v>
      </c>
      <c r="J14" s="5">
        <v>0</v>
      </c>
      <c r="K14" s="5">
        <v>1</v>
      </c>
      <c r="L14" s="5">
        <v>0</v>
      </c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ht="22.5" x14ac:dyDescent="0.25">
      <c r="A15" s="12" t="s">
        <v>57</v>
      </c>
      <c r="B15" s="12" t="s">
        <v>58</v>
      </c>
      <c r="C15" s="12" t="s">
        <v>52</v>
      </c>
      <c r="D15" s="12" t="s">
        <v>24</v>
      </c>
      <c r="E15" s="12" t="s">
        <v>60</v>
      </c>
      <c r="F15" s="12" t="s">
        <v>59</v>
      </c>
      <c r="G15" s="10">
        <v>0</v>
      </c>
      <c r="H15" s="10">
        <v>350000</v>
      </c>
      <c r="I15" s="10">
        <v>0</v>
      </c>
      <c r="J15" s="5">
        <v>0</v>
      </c>
      <c r="K15" s="5">
        <v>1</v>
      </c>
      <c r="L15" s="5">
        <v>0</v>
      </c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37</v>
      </c>
      <c r="B16" s="12" t="s">
        <v>38</v>
      </c>
      <c r="C16" s="12" t="s">
        <v>52</v>
      </c>
      <c r="D16" s="12" t="s">
        <v>24</v>
      </c>
      <c r="E16" s="12" t="s">
        <v>40</v>
      </c>
      <c r="F16" s="12" t="s">
        <v>39</v>
      </c>
      <c r="G16" s="10">
        <v>0</v>
      </c>
      <c r="H16" s="10">
        <v>135469.76999999999</v>
      </c>
      <c r="I16" s="10">
        <v>0</v>
      </c>
      <c r="J16" s="5">
        <v>0</v>
      </c>
      <c r="K16" s="5">
        <v>1</v>
      </c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ht="22.5" x14ac:dyDescent="0.25">
      <c r="A17" s="12" t="s">
        <v>45</v>
      </c>
      <c r="B17" s="12" t="s">
        <v>46</v>
      </c>
      <c r="C17" s="12" t="s">
        <v>52</v>
      </c>
      <c r="D17" s="12" t="s">
        <v>24</v>
      </c>
      <c r="E17" s="12" t="s">
        <v>48</v>
      </c>
      <c r="F17" s="12" t="s">
        <v>47</v>
      </c>
      <c r="G17" s="10">
        <v>0</v>
      </c>
      <c r="H17" s="10">
        <v>141535</v>
      </c>
      <c r="I17" s="10">
        <v>16316.79</v>
      </c>
      <c r="J17" s="5">
        <v>0</v>
      </c>
      <c r="K17" s="5">
        <v>2</v>
      </c>
      <c r="L17" s="5">
        <v>1</v>
      </c>
      <c r="M17" s="8" t="s">
        <v>17</v>
      </c>
      <c r="N17" s="7">
        <f t="shared" si="0"/>
        <v>0</v>
      </c>
      <c r="O17" s="7">
        <f t="shared" si="1"/>
        <v>0.11528448793584627</v>
      </c>
      <c r="P17" s="6">
        <f t="shared" si="2"/>
        <v>0</v>
      </c>
      <c r="Q17" s="6">
        <f t="shared" si="3"/>
        <v>0.5</v>
      </c>
    </row>
    <row r="18" spans="1:17" x14ac:dyDescent="0.25">
      <c r="A18" s="12" t="s">
        <v>61</v>
      </c>
      <c r="B18" s="12" t="s">
        <v>62</v>
      </c>
      <c r="C18" s="12" t="s">
        <v>52</v>
      </c>
      <c r="D18" s="12" t="s">
        <v>24</v>
      </c>
      <c r="E18" s="12" t="s">
        <v>64</v>
      </c>
      <c r="F18" s="12" t="s">
        <v>63</v>
      </c>
      <c r="G18" s="10">
        <v>0</v>
      </c>
      <c r="H18" s="10">
        <v>191847.83</v>
      </c>
      <c r="I18" s="10">
        <v>0</v>
      </c>
      <c r="J18" s="5">
        <v>0</v>
      </c>
      <c r="K18" s="5">
        <v>1</v>
      </c>
      <c r="L18" s="5">
        <v>0</v>
      </c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ht="22.5" x14ac:dyDescent="0.25">
      <c r="A19" s="12" t="s">
        <v>21</v>
      </c>
      <c r="B19" s="12" t="s">
        <v>22</v>
      </c>
      <c r="C19" s="12" t="s">
        <v>65</v>
      </c>
      <c r="D19" s="12" t="s">
        <v>24</v>
      </c>
      <c r="E19" s="12" t="s">
        <v>26</v>
      </c>
      <c r="F19" s="12" t="s">
        <v>25</v>
      </c>
      <c r="G19" s="10">
        <v>0</v>
      </c>
      <c r="H19" s="10">
        <v>20000</v>
      </c>
      <c r="I19" s="10">
        <v>0</v>
      </c>
      <c r="J19" s="5">
        <v>0</v>
      </c>
      <c r="K19" s="5">
        <v>1</v>
      </c>
      <c r="L19" s="5">
        <v>0</v>
      </c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27</v>
      </c>
      <c r="B20" s="12" t="s">
        <v>28</v>
      </c>
      <c r="C20" s="12" t="s">
        <v>65</v>
      </c>
      <c r="D20" s="12" t="s">
        <v>24</v>
      </c>
      <c r="E20" s="12" t="s">
        <v>30</v>
      </c>
      <c r="F20" s="12" t="s">
        <v>29</v>
      </c>
      <c r="G20" s="10">
        <v>0</v>
      </c>
      <c r="H20" s="10">
        <v>86321.4</v>
      </c>
      <c r="I20" s="10">
        <v>86321.4</v>
      </c>
      <c r="J20" s="5">
        <v>0</v>
      </c>
      <c r="K20" s="5">
        <v>1</v>
      </c>
      <c r="L20" s="5">
        <v>1</v>
      </c>
      <c r="M20" s="8" t="s">
        <v>17</v>
      </c>
      <c r="N20" s="7">
        <f t="shared" si="0"/>
        <v>0</v>
      </c>
      <c r="O20" s="7">
        <f t="shared" si="1"/>
        <v>1</v>
      </c>
      <c r="P20" s="6">
        <f t="shared" si="2"/>
        <v>0</v>
      </c>
      <c r="Q20" s="6">
        <f t="shared" si="3"/>
        <v>1</v>
      </c>
    </row>
    <row r="21" spans="1:17" x14ac:dyDescent="0.25">
      <c r="A21" s="12" t="s">
        <v>31</v>
      </c>
      <c r="B21" s="12" t="s">
        <v>32</v>
      </c>
      <c r="C21" s="12" t="s">
        <v>65</v>
      </c>
      <c r="D21" s="12" t="s">
        <v>24</v>
      </c>
      <c r="E21" s="12" t="s">
        <v>34</v>
      </c>
      <c r="F21" s="12" t="s">
        <v>33</v>
      </c>
      <c r="G21" s="10">
        <v>0</v>
      </c>
      <c r="H21" s="10">
        <v>346800</v>
      </c>
      <c r="I21" s="10">
        <v>0</v>
      </c>
      <c r="J21" s="5">
        <v>0</v>
      </c>
      <c r="K21" s="5">
        <v>1</v>
      </c>
      <c r="L21" s="5">
        <v>0</v>
      </c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ht="22.5" x14ac:dyDescent="0.25">
      <c r="A22" s="12" t="s">
        <v>57</v>
      </c>
      <c r="B22" s="12" t="s">
        <v>58</v>
      </c>
      <c r="C22" s="12" t="s">
        <v>65</v>
      </c>
      <c r="D22" s="12" t="s">
        <v>24</v>
      </c>
      <c r="E22" s="12" t="s">
        <v>60</v>
      </c>
      <c r="F22" s="12" t="s">
        <v>59</v>
      </c>
      <c r="G22" s="10">
        <v>0</v>
      </c>
      <c r="H22" s="10">
        <v>45000</v>
      </c>
      <c r="I22" s="10">
        <v>0</v>
      </c>
      <c r="J22" s="5">
        <v>0</v>
      </c>
      <c r="K22" s="5">
        <v>1</v>
      </c>
      <c r="L22" s="5">
        <v>0</v>
      </c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ht="22.5" x14ac:dyDescent="0.25">
      <c r="A23" s="12" t="s">
        <v>21</v>
      </c>
      <c r="B23" s="12" t="s">
        <v>22</v>
      </c>
      <c r="C23" s="12" t="s">
        <v>66</v>
      </c>
      <c r="D23" s="12" t="s">
        <v>24</v>
      </c>
      <c r="E23" s="12" t="s">
        <v>26</v>
      </c>
      <c r="F23" s="12" t="s">
        <v>25</v>
      </c>
      <c r="G23" s="10">
        <v>0</v>
      </c>
      <c r="H23" s="10">
        <v>30000</v>
      </c>
      <c r="I23" s="10">
        <v>0</v>
      </c>
      <c r="J23" s="5">
        <v>0</v>
      </c>
      <c r="K23" s="5">
        <v>1</v>
      </c>
      <c r="L23" s="5">
        <v>0</v>
      </c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x14ac:dyDescent="0.25">
      <c r="A24" s="12" t="s">
        <v>27</v>
      </c>
      <c r="B24" s="12" t="s">
        <v>28</v>
      </c>
      <c r="C24" s="12" t="s">
        <v>66</v>
      </c>
      <c r="D24" s="12" t="s">
        <v>24</v>
      </c>
      <c r="E24" s="12" t="s">
        <v>30</v>
      </c>
      <c r="F24" s="12" t="s">
        <v>29</v>
      </c>
      <c r="G24" s="10">
        <v>0</v>
      </c>
      <c r="H24" s="10">
        <v>18883.87</v>
      </c>
      <c r="I24" s="10">
        <v>18883.87</v>
      </c>
      <c r="J24" s="5">
        <v>0</v>
      </c>
      <c r="K24" s="5">
        <v>1</v>
      </c>
      <c r="L24" s="5">
        <v>1</v>
      </c>
      <c r="M24" s="8" t="s">
        <v>17</v>
      </c>
      <c r="N24" s="7">
        <f t="shared" si="0"/>
        <v>0</v>
      </c>
      <c r="O24" s="7">
        <f t="shared" si="1"/>
        <v>1</v>
      </c>
      <c r="P24" s="6">
        <f t="shared" si="2"/>
        <v>0</v>
      </c>
      <c r="Q24" s="6">
        <f t="shared" si="3"/>
        <v>1</v>
      </c>
    </row>
    <row r="25" spans="1:17" x14ac:dyDescent="0.25">
      <c r="A25" s="12" t="s">
        <v>67</v>
      </c>
      <c r="B25" s="12" t="s">
        <v>68</v>
      </c>
      <c r="C25" s="12" t="s">
        <v>69</v>
      </c>
      <c r="D25" s="12" t="s">
        <v>24</v>
      </c>
      <c r="E25" s="12" t="s">
        <v>56</v>
      </c>
      <c r="F25" s="12" t="s">
        <v>55</v>
      </c>
      <c r="G25" s="10">
        <v>0</v>
      </c>
      <c r="H25" s="10">
        <v>5035274.6399999997</v>
      </c>
      <c r="I25" s="10">
        <v>5035274.6399999997</v>
      </c>
      <c r="J25" s="5">
        <v>0</v>
      </c>
      <c r="K25" s="5">
        <v>1</v>
      </c>
      <c r="L25" s="5">
        <v>1</v>
      </c>
      <c r="M25" s="8" t="s">
        <v>17</v>
      </c>
      <c r="N25" s="7">
        <f t="shared" si="0"/>
        <v>0</v>
      </c>
      <c r="O25" s="7">
        <f t="shared" si="1"/>
        <v>1</v>
      </c>
      <c r="P25" s="6">
        <f t="shared" si="2"/>
        <v>0</v>
      </c>
      <c r="Q25" s="6">
        <f t="shared" si="3"/>
        <v>1</v>
      </c>
    </row>
    <row r="26" spans="1:17" x14ac:dyDescent="0.25">
      <c r="A26" s="12" t="s">
        <v>31</v>
      </c>
      <c r="B26" s="12" t="s">
        <v>32</v>
      </c>
      <c r="C26" s="12" t="s">
        <v>70</v>
      </c>
      <c r="D26" s="12" t="s">
        <v>24</v>
      </c>
      <c r="E26" s="12" t="s">
        <v>34</v>
      </c>
      <c r="F26" s="12" t="s">
        <v>33</v>
      </c>
      <c r="G26" s="10">
        <v>0</v>
      </c>
      <c r="H26" s="10">
        <v>89986</v>
      </c>
      <c r="I26" s="10">
        <v>0</v>
      </c>
      <c r="J26" s="5">
        <v>0</v>
      </c>
      <c r="K26" s="5">
        <v>1</v>
      </c>
      <c r="L26" s="5">
        <v>0</v>
      </c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2" t="s">
        <v>71</v>
      </c>
      <c r="B27" s="12" t="s">
        <v>32</v>
      </c>
      <c r="C27" s="12" t="s">
        <v>72</v>
      </c>
      <c r="D27" s="12" t="s">
        <v>24</v>
      </c>
      <c r="E27" s="12" t="s">
        <v>34</v>
      </c>
      <c r="F27" s="12" t="s">
        <v>33</v>
      </c>
      <c r="G27" s="10">
        <v>0</v>
      </c>
      <c r="H27" s="10">
        <v>5783</v>
      </c>
      <c r="I27" s="10">
        <v>0</v>
      </c>
      <c r="J27" s="5">
        <v>0</v>
      </c>
      <c r="K27" s="5">
        <v>1</v>
      </c>
      <c r="L27" s="5">
        <v>0</v>
      </c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2" t="s">
        <v>41</v>
      </c>
      <c r="B28" s="12" t="s">
        <v>42</v>
      </c>
      <c r="C28" s="12" t="s">
        <v>72</v>
      </c>
      <c r="D28" s="12" t="s">
        <v>24</v>
      </c>
      <c r="E28" s="12" t="s">
        <v>44</v>
      </c>
      <c r="F28" s="12" t="s">
        <v>43</v>
      </c>
      <c r="G28" s="10">
        <v>0</v>
      </c>
      <c r="H28" s="10">
        <v>1453</v>
      </c>
      <c r="I28" s="10">
        <v>0</v>
      </c>
      <c r="J28" s="5">
        <v>0</v>
      </c>
      <c r="K28" s="5">
        <v>1</v>
      </c>
      <c r="L28" s="5">
        <v>0</v>
      </c>
      <c r="M28" s="8" t="s">
        <v>17</v>
      </c>
      <c r="N28" s="7">
        <f t="shared" si="0"/>
        <v>0</v>
      </c>
      <c r="O28" s="7">
        <f t="shared" si="1"/>
        <v>0</v>
      </c>
      <c r="P28" s="6">
        <f t="shared" si="2"/>
        <v>0</v>
      </c>
      <c r="Q28" s="6">
        <f t="shared" si="3"/>
        <v>0</v>
      </c>
    </row>
    <row r="29" spans="1:17" x14ac:dyDescent="0.25">
      <c r="A29" s="12" t="s">
        <v>73</v>
      </c>
      <c r="B29" s="12" t="s">
        <v>74</v>
      </c>
      <c r="C29" s="12" t="s">
        <v>75</v>
      </c>
      <c r="D29" s="12" t="s">
        <v>76</v>
      </c>
      <c r="E29" s="12" t="s">
        <v>78</v>
      </c>
      <c r="F29" s="12" t="s">
        <v>77</v>
      </c>
      <c r="G29" s="10">
        <v>0</v>
      </c>
      <c r="H29" s="10">
        <v>5613217.9299999997</v>
      </c>
      <c r="I29" s="10">
        <v>5613217.9299999997</v>
      </c>
      <c r="J29" s="5">
        <v>0</v>
      </c>
      <c r="K29" s="5">
        <v>1</v>
      </c>
      <c r="L29" s="5">
        <v>1</v>
      </c>
      <c r="M29" s="8" t="s">
        <v>17</v>
      </c>
      <c r="N29" s="7">
        <f t="shared" si="0"/>
        <v>0</v>
      </c>
      <c r="O29" s="7">
        <f t="shared" si="1"/>
        <v>1</v>
      </c>
      <c r="P29" s="6">
        <f t="shared" si="2"/>
        <v>0</v>
      </c>
      <c r="Q29" s="6">
        <f t="shared" si="3"/>
        <v>1</v>
      </c>
    </row>
    <row r="30" spans="1:17" x14ac:dyDescent="0.25">
      <c r="A30" s="12" t="s">
        <v>79</v>
      </c>
      <c r="B30" s="12" t="s">
        <v>80</v>
      </c>
      <c r="C30" s="12" t="s">
        <v>75</v>
      </c>
      <c r="D30" s="12" t="s">
        <v>76</v>
      </c>
      <c r="E30" s="12" t="s">
        <v>78</v>
      </c>
      <c r="F30" s="12" t="s">
        <v>77</v>
      </c>
      <c r="G30" s="10">
        <v>0</v>
      </c>
      <c r="H30" s="10">
        <v>7069498.8200000003</v>
      </c>
      <c r="I30" s="10">
        <v>7069498.8200000003</v>
      </c>
      <c r="J30" s="5">
        <v>0</v>
      </c>
      <c r="K30" s="5">
        <v>1</v>
      </c>
      <c r="L30" s="5">
        <v>1</v>
      </c>
      <c r="M30" s="8" t="s">
        <v>17</v>
      </c>
      <c r="N30" s="7">
        <f t="shared" si="0"/>
        <v>0</v>
      </c>
      <c r="O30" s="7">
        <f t="shared" si="1"/>
        <v>1</v>
      </c>
      <c r="P30" s="6">
        <f t="shared" si="2"/>
        <v>0</v>
      </c>
      <c r="Q30" s="6">
        <f t="shared" si="3"/>
        <v>1</v>
      </c>
    </row>
    <row r="31" spans="1:17" x14ac:dyDescent="0.25">
      <c r="A31" s="12" t="s">
        <v>81</v>
      </c>
      <c r="B31" s="12" t="s">
        <v>82</v>
      </c>
      <c r="C31" s="12" t="s">
        <v>75</v>
      </c>
      <c r="D31" s="12" t="s">
        <v>76</v>
      </c>
      <c r="E31" s="12" t="s">
        <v>78</v>
      </c>
      <c r="F31" s="12" t="s">
        <v>77</v>
      </c>
      <c r="G31" s="10">
        <v>0</v>
      </c>
      <c r="H31" s="10">
        <v>7524352.4000000004</v>
      </c>
      <c r="I31" s="10">
        <v>7524352.4000000004</v>
      </c>
      <c r="J31" s="5">
        <v>0</v>
      </c>
      <c r="K31" s="5">
        <v>1</v>
      </c>
      <c r="L31" s="5">
        <v>1</v>
      </c>
      <c r="M31" s="8" t="s">
        <v>17</v>
      </c>
      <c r="N31" s="7">
        <f t="shared" si="0"/>
        <v>0</v>
      </c>
      <c r="O31" s="7">
        <f t="shared" si="1"/>
        <v>1</v>
      </c>
      <c r="P31" s="6">
        <f t="shared" si="2"/>
        <v>0</v>
      </c>
      <c r="Q31" s="6">
        <f t="shared" si="3"/>
        <v>1</v>
      </c>
    </row>
    <row r="32" spans="1:17" x14ac:dyDescent="0.25">
      <c r="A32" s="12" t="s">
        <v>83</v>
      </c>
      <c r="B32" s="12" t="s">
        <v>84</v>
      </c>
      <c r="C32" s="12" t="s">
        <v>75</v>
      </c>
      <c r="D32" s="12" t="s">
        <v>76</v>
      </c>
      <c r="E32" s="12" t="s">
        <v>78</v>
      </c>
      <c r="F32" s="12" t="s">
        <v>77</v>
      </c>
      <c r="G32" s="10">
        <v>21495000</v>
      </c>
      <c r="H32" s="10">
        <v>21495000</v>
      </c>
      <c r="I32" s="10">
        <v>0</v>
      </c>
      <c r="J32" s="5">
        <v>0</v>
      </c>
      <c r="K32" s="5">
        <v>1</v>
      </c>
      <c r="L32" s="5">
        <v>0</v>
      </c>
      <c r="M32" s="8" t="s">
        <v>17</v>
      </c>
      <c r="N32" s="7">
        <f t="shared" si="0"/>
        <v>0</v>
      </c>
      <c r="O32" s="7">
        <f t="shared" si="1"/>
        <v>0</v>
      </c>
      <c r="P32" s="6">
        <f t="shared" si="2"/>
        <v>0</v>
      </c>
      <c r="Q32" s="6">
        <f t="shared" si="3"/>
        <v>0</v>
      </c>
    </row>
    <row r="33" spans="1:17" x14ac:dyDescent="0.25">
      <c r="A33" s="12" t="s">
        <v>85</v>
      </c>
      <c r="B33" s="12" t="s">
        <v>84</v>
      </c>
      <c r="C33" s="12" t="s">
        <v>75</v>
      </c>
      <c r="D33" s="12" t="s">
        <v>76</v>
      </c>
      <c r="E33" s="12" t="s">
        <v>78</v>
      </c>
      <c r="F33" s="12" t="s">
        <v>77</v>
      </c>
      <c r="G33" s="10">
        <v>16960000</v>
      </c>
      <c r="H33" s="10">
        <v>16960000</v>
      </c>
      <c r="I33" s="10">
        <v>0</v>
      </c>
      <c r="J33" s="5">
        <v>0</v>
      </c>
      <c r="K33" s="5">
        <v>1</v>
      </c>
      <c r="L33" s="5">
        <v>0</v>
      </c>
      <c r="M33" s="8" t="s">
        <v>17</v>
      </c>
      <c r="N33" s="7">
        <f t="shared" si="0"/>
        <v>0</v>
      </c>
      <c r="O33" s="7">
        <f t="shared" si="1"/>
        <v>0</v>
      </c>
      <c r="P33" s="6">
        <f t="shared" si="2"/>
        <v>0</v>
      </c>
      <c r="Q33" s="6">
        <f t="shared" si="3"/>
        <v>0</v>
      </c>
    </row>
    <row r="34" spans="1:17" x14ac:dyDescent="0.25">
      <c r="A34" s="12" t="s">
        <v>86</v>
      </c>
      <c r="B34" s="12" t="s">
        <v>87</v>
      </c>
      <c r="C34" s="12" t="s">
        <v>75</v>
      </c>
      <c r="D34" s="12" t="s">
        <v>76</v>
      </c>
      <c r="E34" s="12" t="s">
        <v>78</v>
      </c>
      <c r="F34" s="12" t="s">
        <v>77</v>
      </c>
      <c r="G34" s="10">
        <v>0</v>
      </c>
      <c r="H34" s="10">
        <v>16471624.73</v>
      </c>
      <c r="I34" s="10">
        <v>0</v>
      </c>
      <c r="J34" s="5">
        <v>0</v>
      </c>
      <c r="K34" s="5">
        <v>1</v>
      </c>
      <c r="L34" s="5">
        <v>0</v>
      </c>
      <c r="M34" s="8" t="s">
        <v>17</v>
      </c>
      <c r="N34" s="7">
        <f t="shared" si="0"/>
        <v>0</v>
      </c>
      <c r="O34" s="7">
        <f t="shared" si="1"/>
        <v>0</v>
      </c>
      <c r="P34" s="6">
        <f t="shared" si="2"/>
        <v>0</v>
      </c>
      <c r="Q34" s="6">
        <f t="shared" si="3"/>
        <v>0</v>
      </c>
    </row>
    <row r="35" spans="1:17" x14ac:dyDescent="0.25">
      <c r="G35" s="11">
        <f>SUM(G4:G34)</f>
        <v>38455000</v>
      </c>
      <c r="H35" s="11">
        <f>SUM(H4:H34)</f>
        <v>82949454.840000004</v>
      </c>
      <c r="I35" s="11">
        <f>SUM(I4:I34)</f>
        <v>25634838.25</v>
      </c>
      <c r="P35" s="13">
        <f t="shared" ref="P35" si="4">IF(J35=0,0,L35/J35)</f>
        <v>0</v>
      </c>
      <c r="Q35" s="13">
        <f t="shared" ref="Q35" si="5">IF(L35=0,0,L35/K35)</f>
        <v>0</v>
      </c>
    </row>
    <row r="37" spans="1:17" x14ac:dyDescent="0.25">
      <c r="G37" s="14"/>
      <c r="H37" s="14"/>
      <c r="I37" s="14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IECG</cp:lastModifiedBy>
  <cp:lastPrinted>2024-07-17T23:26:24Z</cp:lastPrinted>
  <dcterms:created xsi:type="dcterms:W3CDTF">2023-06-21T19:35:53Z</dcterms:created>
  <dcterms:modified xsi:type="dcterms:W3CDTF">2024-07-17T23:26:27Z</dcterms:modified>
</cp:coreProperties>
</file>