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E9" i="1" s="1"/>
  <c r="F10" i="1"/>
  <c r="F9" i="1" s="1"/>
  <c r="G10" i="1"/>
  <c r="H10" i="1"/>
  <c r="I10" i="1"/>
  <c r="I9" i="1" s="1"/>
  <c r="J10" i="1"/>
  <c r="K10" i="1"/>
  <c r="L10" i="1"/>
  <c r="M10" i="1"/>
  <c r="M9" i="1" s="1"/>
  <c r="N10" i="1"/>
  <c r="O10" i="1"/>
  <c r="D10" i="1"/>
  <c r="J9" i="1" l="1"/>
  <c r="O9" i="1"/>
  <c r="N9" i="1"/>
  <c r="K9" i="1"/>
  <c r="L9" i="1"/>
  <c r="H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<sst xmlns="http://schemas.openxmlformats.org/spreadsheetml/2006/main" count="93" uniqueCount="93">
  <si>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</si>
  <si>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</si>
  <si>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</si>
  <si>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</si>
  <si>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</si>
  <si>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</si>
  <si>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</si>
  <si>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</si>
  <si>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</si>
  <si>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</si>
  <si>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</si>
  <si>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</si>
  <si>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</si>
  <si>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</si>
  <si>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</si>
  <si>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</si>
  <si>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</si>
  <si>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</si>
  <si>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</si>
  <si>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</si>
  <si>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</si>
  <si>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</si>
  <si>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</si>
  <si>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</si>
  <si>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</si>
  <si>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</si>
  <si>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</si>
  <si>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</si>
  <si>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</si>
  <si>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</si>
  <si>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</si>
  <si>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</si>
  <si>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</si>
  <si>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</si>
  <si>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</si>
  <si>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</si>
  <si>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</si>
  <si>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</si>
  <si>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</si>
  <si>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</si>
  <si>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</si>
  <si>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</si>
  <si>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</si>
  <si>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</si>
  <si>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</si>
  <si>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</si>
  <si>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</si>
  <si>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</si>
  <si>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</si>
  <si>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</si>
  <si>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</si>
  <si>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</si>
  <si>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</si>
  <si>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</si>
  <si>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</si>
  <si>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</si>
  <si>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</si>
  <si>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</si>
  <si>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</si>
  <si>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</si>
  <si>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</si>
  <si>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</si>
  <si>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</si>
  <si>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</si>
  <si>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</si>
  <si>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</si>
  <si>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</si>
  <si>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</si>
  <si>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</si>
  <si>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</si>
  <si>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</si>
  <si>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</si>
  <si>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</si>
  <si>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</si>
  <si>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</si>
  <si>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</si>
  <si>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</si>
  <si>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</si>
  <si>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</si>
  <si>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</si>
  <si>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</si>
  <si>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</si>
  <si>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</si>
  <si>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</si>
  <si>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</si>
  <si>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</si>
  <si>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</si>
  <si>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</si>
  <si>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</si>
  <si>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</si>
  <si>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2020</t>
  </si>
  <si>
    <t>INSTITUTO ESTATAL DE LA CULTURA DEL ESTADO DE GUANAJUATO</t>
  </si>
  <si>
    <t>http://cultura.guanajuato.gob.mx/index.php/informacion-financiera/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</si>
</sst>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5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43" fontId="16" fillId="21" borderId="0" xfId="34" applyFont="1" applyFill="1"/>
    <xf numFmtId="43" fontId="16" fillId="0" borderId="0" xfId="34" applyFont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showGridLines="0" tabSelected="1" zoomScale="70" zoomScaleNormal="70" workbookViewId="0">
      <selection activeCell="Y43" sqref="Y43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" width="11.5703125" style="15"/>
    <col min="17" max="19" width="12.5703125" style="26" bestFit="1" customWidth="1"/>
    <col min="20" max="23" width="13" style="26" bestFit="1" customWidth="1"/>
    <col min="24" max="24" width="12.5703125" style="26" bestFit="1" customWidth="1"/>
    <col min="25" max="27" width="13" style="26" bestFit="1" customWidth="1"/>
    <col min="28" max="28" width="13.42578125" style="26" bestFit="1" customWidth="1"/>
    <col min="29" max="29" width="13.5703125" style="26" bestFit="1" customWidth="1"/>
    <col min="30" max="16384" width="11.5703125" style="15"/>
  </cols>
  <sheetData>
    <row r="1" spans="1:29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29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29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29" x14ac:dyDescent="0.2">
      <c r="A9" s="27" t="s">
        <v>12</v>
      </c>
      <c r="B9" s="28"/>
      <c r="C9" s="8">
        <f>+D9+E9+F9+G9+H9+I9+J9+K9+L9+M9+N9+O9</f>
        <v>227091033.58999997</v>
      </c>
      <c r="D9" s="8">
        <f>+D10+D18+D28+D38+D48+D58+D62+D71+D75</f>
        <v>19852690.59</v>
      </c>
      <c r="E9" s="8">
        <f t="shared" ref="E9:O9" si="0">+E10+E18+E28+E38+E48+E58+E62+E71+E75</f>
        <v>11307148.619999999</v>
      </c>
      <c r="F9" s="8">
        <f t="shared" si="0"/>
        <v>19645311.309999999</v>
      </c>
      <c r="G9" s="8">
        <f t="shared" si="0"/>
        <v>17658056.599999998</v>
      </c>
      <c r="H9" s="8">
        <f t="shared" si="0"/>
        <v>20039647.579999998</v>
      </c>
      <c r="I9" s="8">
        <f t="shared" si="0"/>
        <v>20242700.310000002</v>
      </c>
      <c r="J9" s="8">
        <f t="shared" si="0"/>
        <v>17800954.850000001</v>
      </c>
      <c r="K9" s="8">
        <f t="shared" si="0"/>
        <v>16833364.789999999</v>
      </c>
      <c r="L9" s="8">
        <f t="shared" si="0"/>
        <v>19982225.27</v>
      </c>
      <c r="M9" s="8">
        <f t="shared" si="0"/>
        <v>19260963.469999999</v>
      </c>
      <c r="N9" s="8">
        <f t="shared" si="0"/>
        <v>21059548.219999999</v>
      </c>
      <c r="O9" s="9">
        <f t="shared" si="0"/>
        <v>23408421.980000004</v>
      </c>
      <c r="P9" s="2"/>
    </row>
    <row r="10" spans="1:29" x14ac:dyDescent="0.2">
      <c r="A10" s="33" t="s">
        <v>14</v>
      </c>
      <c r="B10" s="34"/>
      <c r="C10" s="8">
        <f t="shared" ref="C10:C74" si="1">+D10+E10+F10+G10+H10+I10+J10+K10+L10+M10+N10+O10</f>
        <v>100880649.51000002</v>
      </c>
      <c r="D10" s="11">
        <f>SUM(D11:D17)</f>
        <v>7195855.7200000007</v>
      </c>
      <c r="E10" s="11">
        <f t="shared" ref="E10:O10" si="2">SUM(E11:E17)</f>
        <v>7216661.0999999996</v>
      </c>
      <c r="F10" s="11">
        <f t="shared" si="2"/>
        <v>7368285.0999999996</v>
      </c>
      <c r="G10" s="11">
        <f t="shared" si="2"/>
        <v>8455378.4699999988</v>
      </c>
      <c r="H10" s="11">
        <f t="shared" si="2"/>
        <v>7534392.9500000002</v>
      </c>
      <c r="I10" s="11">
        <f t="shared" si="2"/>
        <v>7375044.9299999997</v>
      </c>
      <c r="J10" s="11">
        <f t="shared" si="2"/>
        <v>7356079.5</v>
      </c>
      <c r="K10" s="11">
        <f t="shared" si="2"/>
        <v>7344785.6600000001</v>
      </c>
      <c r="L10" s="11">
        <f t="shared" si="2"/>
        <v>7411898.1399999997</v>
      </c>
      <c r="M10" s="11">
        <f t="shared" si="2"/>
        <v>7380140.3399999999</v>
      </c>
      <c r="N10" s="11">
        <f t="shared" si="2"/>
        <v>8170696.6200000001</v>
      </c>
      <c r="O10" s="12">
        <f t="shared" si="2"/>
        <v>18071430.98</v>
      </c>
      <c r="P10" s="2"/>
    </row>
    <row r="11" spans="1:29" x14ac:dyDescent="0.2">
      <c r="A11" s="23">
        <v>1100</v>
      </c>
      <c r="B11" s="3" t="s">
        <v>15</v>
      </c>
      <c r="C11" s="10">
        <f t="shared" si="1"/>
        <v>23754216</v>
      </c>
      <c r="D11" s="1">
        <v>1979518</v>
      </c>
      <c r="E11" s="1">
        <v>1979518</v>
      </c>
      <c r="F11" s="1">
        <v>1979518</v>
      </c>
      <c r="G11" s="1">
        <v>1979518</v>
      </c>
      <c r="H11" s="1">
        <v>1979518</v>
      </c>
      <c r="I11" s="1">
        <v>1979518</v>
      </c>
      <c r="J11" s="1">
        <v>1979518</v>
      </c>
      <c r="K11" s="1">
        <v>1979518</v>
      </c>
      <c r="L11" s="1">
        <v>1979518</v>
      </c>
      <c r="M11" s="1">
        <v>1979518</v>
      </c>
      <c r="N11" s="1">
        <v>1979518</v>
      </c>
      <c r="O11" s="4">
        <v>1979518</v>
      </c>
      <c r="P11" s="2"/>
      <c r="X11" s="26" t="s">
        <v>92</v>
      </c>
    </row>
    <row r="12" spans="1:29" x14ac:dyDescent="0.2">
      <c r="A12" s="23">
        <v>1200</v>
      </c>
      <c r="B12" s="3" t="s">
        <v>16</v>
      </c>
      <c r="C12" s="10">
        <f t="shared" si="1"/>
        <v>6936864.0899999999</v>
      </c>
      <c r="D12" s="1">
        <v>401078</v>
      </c>
      <c r="E12" s="1">
        <v>401078</v>
      </c>
      <c r="F12" s="1">
        <v>518103.83</v>
      </c>
      <c r="G12" s="1">
        <v>609031.13</v>
      </c>
      <c r="H12" s="1">
        <v>534536.29</v>
      </c>
      <c r="I12" s="1">
        <v>529187.77</v>
      </c>
      <c r="J12" s="1">
        <v>529187.77</v>
      </c>
      <c r="K12" s="1">
        <v>529187.77</v>
      </c>
      <c r="L12" s="1">
        <v>529187.77</v>
      </c>
      <c r="M12" s="1">
        <v>529187.77</v>
      </c>
      <c r="N12" s="1">
        <v>529187.80000000005</v>
      </c>
      <c r="O12" s="4">
        <v>1297910.19</v>
      </c>
      <c r="P12" s="2"/>
    </row>
    <row r="13" spans="1:29" x14ac:dyDescent="0.2">
      <c r="A13" s="23">
        <v>1300</v>
      </c>
      <c r="B13" s="3" t="s">
        <v>17</v>
      </c>
      <c r="C13" s="10">
        <f t="shared" si="1"/>
        <v>28898287</v>
      </c>
      <c r="D13" s="1">
        <v>1426703</v>
      </c>
      <c r="E13" s="1">
        <v>1426703</v>
      </c>
      <c r="F13" s="1">
        <v>1441911</v>
      </c>
      <c r="G13" s="1">
        <v>2441051</v>
      </c>
      <c r="H13" s="1">
        <v>1437648</v>
      </c>
      <c r="I13" s="1">
        <v>1442247</v>
      </c>
      <c r="J13" s="1">
        <v>1452272</v>
      </c>
      <c r="K13" s="1">
        <v>1452395</v>
      </c>
      <c r="L13" s="1">
        <v>1443486</v>
      </c>
      <c r="M13" s="1">
        <v>1415585</v>
      </c>
      <c r="N13" s="1">
        <v>2230670</v>
      </c>
      <c r="O13" s="4">
        <v>11287616</v>
      </c>
      <c r="P13" s="2"/>
    </row>
    <row r="14" spans="1:29" x14ac:dyDescent="0.2">
      <c r="A14" s="23">
        <v>1400</v>
      </c>
      <c r="B14" s="3" t="s">
        <v>18</v>
      </c>
      <c r="C14" s="10">
        <f t="shared" si="1"/>
        <v>8887060.8000000007</v>
      </c>
      <c r="D14" s="1">
        <v>727170</v>
      </c>
      <c r="E14" s="1">
        <v>727170</v>
      </c>
      <c r="F14" s="1">
        <v>736272.08</v>
      </c>
      <c r="G14" s="1">
        <v>736272.08</v>
      </c>
      <c r="H14" s="1">
        <v>736272.08</v>
      </c>
      <c r="I14" s="1">
        <v>736272.08</v>
      </c>
      <c r="J14" s="1">
        <v>746272.08</v>
      </c>
      <c r="K14" s="1">
        <v>736272.08</v>
      </c>
      <c r="L14" s="1">
        <v>761272.08</v>
      </c>
      <c r="M14" s="1">
        <v>761272.08</v>
      </c>
      <c r="N14" s="1">
        <v>741272.08</v>
      </c>
      <c r="O14" s="4">
        <v>741272.08</v>
      </c>
      <c r="P14" s="2"/>
    </row>
    <row r="15" spans="1:29" x14ac:dyDescent="0.2">
      <c r="A15" s="23">
        <v>1500</v>
      </c>
      <c r="B15" s="3" t="s">
        <v>19</v>
      </c>
      <c r="C15" s="10">
        <f t="shared" si="1"/>
        <v>32130484.619999997</v>
      </c>
      <c r="D15" s="1">
        <v>2661386.7200000002</v>
      </c>
      <c r="E15" s="1">
        <v>2682192.1</v>
      </c>
      <c r="F15" s="1">
        <v>2692480.19</v>
      </c>
      <c r="G15" s="1">
        <v>2689506.26</v>
      </c>
      <c r="H15" s="1">
        <v>2689906.58</v>
      </c>
      <c r="I15" s="1">
        <v>2687820.08</v>
      </c>
      <c r="J15" s="1">
        <v>2648829.65</v>
      </c>
      <c r="K15" s="1">
        <v>2647412.81</v>
      </c>
      <c r="L15" s="1">
        <v>2698434.29</v>
      </c>
      <c r="M15" s="1">
        <v>2694577.49</v>
      </c>
      <c r="N15" s="1">
        <v>2690048.74</v>
      </c>
      <c r="O15" s="4">
        <v>2647889.71</v>
      </c>
      <c r="P15" s="2"/>
    </row>
    <row r="16" spans="1:29" x14ac:dyDescent="0.2">
      <c r="A16" s="23">
        <v>1600</v>
      </c>
      <c r="B16" s="3" t="s">
        <v>20</v>
      </c>
      <c r="C16" s="10">
        <f t="shared" si="1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"/>
    </row>
    <row r="17" spans="1:16" x14ac:dyDescent="0.2">
      <c r="A17" s="23">
        <v>1700</v>
      </c>
      <c r="B17" s="3" t="s">
        <v>21</v>
      </c>
      <c r="C17" s="10">
        <f t="shared" si="1"/>
        <v>273737</v>
      </c>
      <c r="D17" s="1">
        <v>0</v>
      </c>
      <c r="E17" s="1">
        <v>0</v>
      </c>
      <c r="F17" s="1">
        <v>0</v>
      </c>
      <c r="G17" s="1">
        <v>0</v>
      </c>
      <c r="H17" s="1">
        <v>156512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117225</v>
      </c>
      <c r="P17" s="2"/>
    </row>
    <row r="18" spans="1:16" x14ac:dyDescent="0.2">
      <c r="A18" s="33" t="s">
        <v>22</v>
      </c>
      <c r="B18" s="34"/>
      <c r="C18" s="8">
        <f t="shared" si="1"/>
        <v>8441723.7899999991</v>
      </c>
      <c r="D18" s="11">
        <f>SUM(D19:D27)</f>
        <v>156268.35</v>
      </c>
      <c r="E18" s="11">
        <f t="shared" ref="E18:O18" si="3">SUM(E19:E27)</f>
        <v>197404</v>
      </c>
      <c r="F18" s="11">
        <f t="shared" si="3"/>
        <v>1680330.67</v>
      </c>
      <c r="G18" s="11">
        <f t="shared" si="3"/>
        <v>1097168.67</v>
      </c>
      <c r="H18" s="11">
        <f t="shared" si="3"/>
        <v>629765.66999999993</v>
      </c>
      <c r="I18" s="11">
        <f t="shared" si="3"/>
        <v>1019916.42</v>
      </c>
      <c r="J18" s="11">
        <f t="shared" si="3"/>
        <v>799433.66999999993</v>
      </c>
      <c r="K18" s="11">
        <f t="shared" si="3"/>
        <v>752900.66999999993</v>
      </c>
      <c r="L18" s="11">
        <f t="shared" si="3"/>
        <v>495702.67</v>
      </c>
      <c r="M18" s="11">
        <f t="shared" si="3"/>
        <v>1215602.67</v>
      </c>
      <c r="N18" s="11">
        <f t="shared" si="3"/>
        <v>230682.64</v>
      </c>
      <c r="O18" s="12">
        <f t="shared" si="3"/>
        <v>166547.69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3182363</v>
      </c>
      <c r="D19" s="1">
        <v>3000</v>
      </c>
      <c r="E19" s="1">
        <v>20400</v>
      </c>
      <c r="F19" s="1">
        <v>923517</v>
      </c>
      <c r="G19" s="1">
        <v>585861</v>
      </c>
      <c r="H19" s="1">
        <v>309630</v>
      </c>
      <c r="I19" s="1">
        <v>465668</v>
      </c>
      <c r="J19" s="1">
        <v>202900</v>
      </c>
      <c r="K19" s="1">
        <v>351560</v>
      </c>
      <c r="L19" s="1">
        <v>113367</v>
      </c>
      <c r="M19" s="1">
        <v>191460</v>
      </c>
      <c r="N19" s="1">
        <v>13000</v>
      </c>
      <c r="O19" s="4">
        <v>2000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986439.75000000012</v>
      </c>
      <c r="D20" s="1">
        <v>4500</v>
      </c>
      <c r="E20" s="1">
        <v>25738</v>
      </c>
      <c r="F20" s="1">
        <v>139347.67000000001</v>
      </c>
      <c r="G20" s="1">
        <v>48536.67</v>
      </c>
      <c r="H20" s="1">
        <v>51169.67</v>
      </c>
      <c r="I20" s="1">
        <v>130032.42</v>
      </c>
      <c r="J20" s="1">
        <v>55167.67</v>
      </c>
      <c r="K20" s="1">
        <v>93574.67</v>
      </c>
      <c r="L20" s="1">
        <v>68569.67</v>
      </c>
      <c r="M20" s="1">
        <v>310386.67</v>
      </c>
      <c r="N20" s="1">
        <v>42416.639999999999</v>
      </c>
      <c r="O20" s="4">
        <v>17000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">
        <v>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1374527</v>
      </c>
      <c r="D22" s="1">
        <v>5000</v>
      </c>
      <c r="E22" s="1">
        <v>5000</v>
      </c>
      <c r="F22" s="1">
        <v>270500</v>
      </c>
      <c r="G22" s="1">
        <v>235477</v>
      </c>
      <c r="H22" s="1">
        <v>42000</v>
      </c>
      <c r="I22" s="1">
        <v>143850</v>
      </c>
      <c r="J22" s="1">
        <v>174000</v>
      </c>
      <c r="K22" s="1">
        <v>126500</v>
      </c>
      <c r="L22" s="1">
        <v>123500</v>
      </c>
      <c r="M22" s="1">
        <v>248700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116552.35</v>
      </c>
      <c r="D23" s="1">
        <v>7002.35</v>
      </c>
      <c r="E23" s="1">
        <v>2500</v>
      </c>
      <c r="F23" s="1">
        <v>10500</v>
      </c>
      <c r="G23" s="1">
        <v>7950</v>
      </c>
      <c r="H23" s="1">
        <v>1500</v>
      </c>
      <c r="I23" s="1">
        <v>0</v>
      </c>
      <c r="J23" s="1">
        <v>10900</v>
      </c>
      <c r="K23" s="1">
        <v>7000</v>
      </c>
      <c r="L23" s="1">
        <v>0</v>
      </c>
      <c r="M23" s="1">
        <v>69200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2048873.69</v>
      </c>
      <c r="D24" s="1">
        <v>136766</v>
      </c>
      <c r="E24" s="1">
        <v>143766</v>
      </c>
      <c r="F24" s="1">
        <v>165766</v>
      </c>
      <c r="G24" s="1">
        <v>149966</v>
      </c>
      <c r="H24" s="1">
        <v>161266</v>
      </c>
      <c r="I24" s="1">
        <v>166266</v>
      </c>
      <c r="J24" s="1">
        <v>155466</v>
      </c>
      <c r="K24" s="1">
        <v>167266</v>
      </c>
      <c r="L24" s="1">
        <v>171266</v>
      </c>
      <c r="M24" s="1">
        <v>308266</v>
      </c>
      <c r="N24" s="1">
        <v>175266</v>
      </c>
      <c r="O24" s="4">
        <v>147547.69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438190</v>
      </c>
      <c r="D25" s="1">
        <v>0</v>
      </c>
      <c r="E25" s="1">
        <v>0</v>
      </c>
      <c r="F25" s="1">
        <v>66000</v>
      </c>
      <c r="G25" s="1">
        <v>10500</v>
      </c>
      <c r="H25" s="1">
        <v>55000</v>
      </c>
      <c r="I25" s="1">
        <v>65000</v>
      </c>
      <c r="J25" s="1">
        <v>191000</v>
      </c>
      <c r="K25" s="1">
        <v>5000</v>
      </c>
      <c r="L25" s="1">
        <v>4000</v>
      </c>
      <c r="M25" s="1">
        <v>41690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  <c r="P26" s="2"/>
    </row>
    <row r="27" spans="1:16" x14ac:dyDescent="0.2">
      <c r="A27" s="23">
        <v>2900</v>
      </c>
      <c r="B27" s="3" t="s">
        <v>31</v>
      </c>
      <c r="C27" s="10">
        <f t="shared" si="1"/>
        <v>294778</v>
      </c>
      <c r="D27" s="1">
        <v>0</v>
      </c>
      <c r="E27" s="1">
        <v>0</v>
      </c>
      <c r="F27" s="1">
        <v>104700</v>
      </c>
      <c r="G27" s="1">
        <v>58878</v>
      </c>
      <c r="H27" s="1">
        <v>9200</v>
      </c>
      <c r="I27" s="1">
        <v>49100</v>
      </c>
      <c r="J27" s="1">
        <v>10000</v>
      </c>
      <c r="K27" s="1">
        <v>2000</v>
      </c>
      <c r="L27" s="1">
        <v>15000</v>
      </c>
      <c r="M27" s="1">
        <v>45900</v>
      </c>
      <c r="N27" s="1">
        <v>0</v>
      </c>
      <c r="O27" s="4">
        <v>0</v>
      </c>
      <c r="P27" s="2"/>
    </row>
    <row r="28" spans="1:16" x14ac:dyDescent="0.2">
      <c r="A28" s="33" t="s">
        <v>32</v>
      </c>
      <c r="B28" s="34"/>
      <c r="C28" s="8">
        <f t="shared" si="1"/>
        <v>83046717.289999992</v>
      </c>
      <c r="D28" s="11">
        <f>SUM(D29:D37)</f>
        <v>1571101.52</v>
      </c>
      <c r="E28" s="11">
        <f t="shared" ref="E28:O28" si="4">SUM(E29:E37)</f>
        <v>3368083.52</v>
      </c>
      <c r="F28" s="11">
        <f t="shared" si="4"/>
        <v>9185893.5399999991</v>
      </c>
      <c r="G28" s="11">
        <f t="shared" si="4"/>
        <v>6424320.46</v>
      </c>
      <c r="H28" s="11">
        <f t="shared" si="4"/>
        <v>10054886.959999999</v>
      </c>
      <c r="I28" s="11">
        <f t="shared" si="4"/>
        <v>8282660.4600000009</v>
      </c>
      <c r="J28" s="11">
        <f t="shared" si="4"/>
        <v>7467795.6800000006</v>
      </c>
      <c r="K28" s="11">
        <f t="shared" si="4"/>
        <v>6855532.4600000009</v>
      </c>
      <c r="L28" s="11">
        <f t="shared" si="4"/>
        <v>10678662.459999999</v>
      </c>
      <c r="M28" s="11">
        <f t="shared" si="4"/>
        <v>8720608.459999999</v>
      </c>
      <c r="N28" s="11">
        <f t="shared" si="4"/>
        <v>6550434.46</v>
      </c>
      <c r="O28" s="12">
        <f t="shared" si="4"/>
        <v>3886737.3100000005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3718812</v>
      </c>
      <c r="D29" s="1">
        <v>245124</v>
      </c>
      <c r="E29" s="1">
        <v>255579</v>
      </c>
      <c r="F29" s="1">
        <v>306385</v>
      </c>
      <c r="G29" s="1">
        <v>295139</v>
      </c>
      <c r="H29" s="1">
        <v>272087</v>
      </c>
      <c r="I29" s="1">
        <v>636619</v>
      </c>
      <c r="J29" s="1">
        <v>262465</v>
      </c>
      <c r="K29" s="1">
        <v>271289</v>
      </c>
      <c r="L29" s="1">
        <v>291768</v>
      </c>
      <c r="M29" s="1">
        <v>369868</v>
      </c>
      <c r="N29" s="1">
        <v>263448</v>
      </c>
      <c r="O29" s="4">
        <v>249041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4476128</v>
      </c>
      <c r="D30" s="1">
        <v>31150</v>
      </c>
      <c r="E30" s="1">
        <v>18000</v>
      </c>
      <c r="F30" s="1">
        <v>394850</v>
      </c>
      <c r="G30" s="1">
        <v>350800</v>
      </c>
      <c r="H30" s="1">
        <v>275000</v>
      </c>
      <c r="I30" s="1">
        <v>229000</v>
      </c>
      <c r="J30" s="1">
        <v>226000</v>
      </c>
      <c r="K30" s="1">
        <v>294000</v>
      </c>
      <c r="L30" s="1">
        <v>198000</v>
      </c>
      <c r="M30" s="1">
        <v>1568328</v>
      </c>
      <c r="N30" s="1">
        <v>266000</v>
      </c>
      <c r="O30" s="4">
        <v>625000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10048141.15</v>
      </c>
      <c r="D31" s="1">
        <v>317946.40999999997</v>
      </c>
      <c r="E31" s="1">
        <v>607743.41</v>
      </c>
      <c r="F31" s="1">
        <v>1002721.41</v>
      </c>
      <c r="G31" s="1">
        <v>1043426.41</v>
      </c>
      <c r="H31" s="1">
        <v>990806.41</v>
      </c>
      <c r="I31" s="1">
        <v>1209678.4099999999</v>
      </c>
      <c r="J31" s="1">
        <v>834607.41</v>
      </c>
      <c r="K31" s="1">
        <v>783796.41</v>
      </c>
      <c r="L31" s="1">
        <v>922418.41</v>
      </c>
      <c r="M31" s="1">
        <v>935587.41</v>
      </c>
      <c r="N31" s="1">
        <v>1023423.41</v>
      </c>
      <c r="O31" s="4">
        <v>375985.64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3080431</v>
      </c>
      <c r="D32" s="1">
        <v>13000</v>
      </c>
      <c r="E32" s="1">
        <v>13000</v>
      </c>
      <c r="F32" s="1">
        <v>1320607</v>
      </c>
      <c r="G32" s="1">
        <v>44000</v>
      </c>
      <c r="H32" s="1">
        <v>922012</v>
      </c>
      <c r="I32" s="1">
        <v>43000</v>
      </c>
      <c r="J32" s="1">
        <v>233000</v>
      </c>
      <c r="K32" s="1">
        <v>65000</v>
      </c>
      <c r="L32" s="1">
        <v>42000</v>
      </c>
      <c r="M32" s="1">
        <v>279812</v>
      </c>
      <c r="N32" s="1">
        <v>92000</v>
      </c>
      <c r="O32" s="4">
        <v>13000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12504330.499999998</v>
      </c>
      <c r="D33" s="1">
        <v>336174.11</v>
      </c>
      <c r="E33" s="1">
        <v>567402.11</v>
      </c>
      <c r="F33" s="1">
        <v>1521008.11</v>
      </c>
      <c r="G33" s="1">
        <v>877063.11</v>
      </c>
      <c r="H33" s="1">
        <v>1770424.11</v>
      </c>
      <c r="I33" s="1">
        <v>1512652.11</v>
      </c>
      <c r="J33" s="1">
        <v>1350491.33</v>
      </c>
      <c r="K33" s="1">
        <v>1619388.11</v>
      </c>
      <c r="L33" s="1">
        <v>913211.11</v>
      </c>
      <c r="M33" s="1">
        <v>919340.11</v>
      </c>
      <c r="N33" s="1">
        <v>758024.11</v>
      </c>
      <c r="O33" s="4">
        <v>359152.07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4838904</v>
      </c>
      <c r="D34" s="1">
        <v>200090</v>
      </c>
      <c r="E34" s="1">
        <v>139839</v>
      </c>
      <c r="F34" s="1">
        <v>646342</v>
      </c>
      <c r="G34" s="1">
        <v>423487</v>
      </c>
      <c r="H34" s="1">
        <v>574675</v>
      </c>
      <c r="I34" s="1">
        <v>480649</v>
      </c>
      <c r="J34" s="1">
        <v>499354</v>
      </c>
      <c r="K34" s="1">
        <v>384970</v>
      </c>
      <c r="L34" s="1">
        <v>241668</v>
      </c>
      <c r="M34" s="1">
        <v>848407</v>
      </c>
      <c r="N34" s="1">
        <v>209389</v>
      </c>
      <c r="O34" s="4">
        <v>190034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4159827</v>
      </c>
      <c r="D35" s="1">
        <v>79016</v>
      </c>
      <c r="E35" s="1">
        <v>214948</v>
      </c>
      <c r="F35" s="1">
        <v>427029</v>
      </c>
      <c r="G35" s="1">
        <v>430981</v>
      </c>
      <c r="H35" s="1">
        <v>381989</v>
      </c>
      <c r="I35" s="1">
        <v>394539</v>
      </c>
      <c r="J35" s="1">
        <v>379780</v>
      </c>
      <c r="K35" s="1">
        <v>351928</v>
      </c>
      <c r="L35" s="1">
        <v>389329</v>
      </c>
      <c r="M35" s="1">
        <v>469559</v>
      </c>
      <c r="N35" s="1">
        <v>402449</v>
      </c>
      <c r="O35" s="4">
        <v>238280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37932734.060000002</v>
      </c>
      <c r="D36" s="1">
        <v>197566</v>
      </c>
      <c r="E36" s="1">
        <v>1399037</v>
      </c>
      <c r="F36" s="1">
        <v>3410936</v>
      </c>
      <c r="G36" s="1">
        <v>2775276</v>
      </c>
      <c r="H36" s="1">
        <v>4706389</v>
      </c>
      <c r="I36" s="1">
        <v>3618996</v>
      </c>
      <c r="J36" s="1">
        <v>3526671</v>
      </c>
      <c r="K36" s="1">
        <v>2928231</v>
      </c>
      <c r="L36" s="1">
        <v>7523951</v>
      </c>
      <c r="M36" s="1">
        <v>3080318</v>
      </c>
      <c r="N36" s="1">
        <v>3349736</v>
      </c>
      <c r="O36" s="4">
        <v>1415627.06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2287409.5799999996</v>
      </c>
      <c r="D37" s="1">
        <v>151035</v>
      </c>
      <c r="E37" s="1">
        <v>152535</v>
      </c>
      <c r="F37" s="1">
        <v>156015.01999999999</v>
      </c>
      <c r="G37" s="1">
        <v>184147.94</v>
      </c>
      <c r="H37" s="1">
        <v>161504.44</v>
      </c>
      <c r="I37" s="1">
        <v>157526.94</v>
      </c>
      <c r="J37" s="1">
        <v>155426.94</v>
      </c>
      <c r="K37" s="1">
        <v>156929.94</v>
      </c>
      <c r="L37" s="1">
        <v>156316.94</v>
      </c>
      <c r="M37" s="1">
        <v>249388.94</v>
      </c>
      <c r="N37" s="1">
        <v>185964.94</v>
      </c>
      <c r="O37" s="4">
        <v>420617.54</v>
      </c>
      <c r="P37" s="2"/>
    </row>
    <row r="38" spans="1:16" x14ac:dyDescent="0.2">
      <c r="A38" s="33" t="s">
        <v>42</v>
      </c>
      <c r="B38" s="34"/>
      <c r="C38" s="8">
        <f t="shared" si="1"/>
        <v>16047593</v>
      </c>
      <c r="D38" s="11">
        <f>SUM(D39:D47)</f>
        <v>1543465</v>
      </c>
      <c r="E38" s="11">
        <f t="shared" ref="E38:O38" si="5">SUM(E39:E47)</f>
        <v>105000</v>
      </c>
      <c r="F38" s="11">
        <f t="shared" si="5"/>
        <v>994758</v>
      </c>
      <c r="G38" s="11">
        <f t="shared" si="5"/>
        <v>1335145</v>
      </c>
      <c r="H38" s="11">
        <f t="shared" si="5"/>
        <v>1382558</v>
      </c>
      <c r="I38" s="11">
        <f t="shared" si="5"/>
        <v>3138291.5</v>
      </c>
      <c r="J38" s="11">
        <f t="shared" si="5"/>
        <v>921008</v>
      </c>
      <c r="K38" s="11">
        <f t="shared" si="5"/>
        <v>1330757</v>
      </c>
      <c r="L38" s="11">
        <f t="shared" si="5"/>
        <v>985308</v>
      </c>
      <c r="M38" s="11">
        <f t="shared" si="5"/>
        <v>1500958</v>
      </c>
      <c r="N38" s="11">
        <f t="shared" si="5"/>
        <v>1747334.5</v>
      </c>
      <c r="O38" s="12">
        <f t="shared" si="5"/>
        <v>1063010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  <c r="P39" s="2"/>
    </row>
    <row r="40" spans="1:16" x14ac:dyDescent="0.2">
      <c r="A40" s="23">
        <v>4200</v>
      </c>
      <c r="B40" s="3" t="s">
        <v>44</v>
      </c>
      <c r="C40" s="10">
        <f t="shared" si="1"/>
        <v>13498843</v>
      </c>
      <c r="D40" s="1">
        <v>1442965</v>
      </c>
      <c r="E40" s="1">
        <v>0</v>
      </c>
      <c r="F40" s="1">
        <v>884758</v>
      </c>
      <c r="G40" s="1">
        <v>1225645</v>
      </c>
      <c r="H40" s="1">
        <v>814058</v>
      </c>
      <c r="I40" s="1">
        <v>2994541.5</v>
      </c>
      <c r="J40" s="1">
        <v>812508</v>
      </c>
      <c r="K40" s="1">
        <v>1070757</v>
      </c>
      <c r="L40" s="1">
        <v>875308</v>
      </c>
      <c r="M40" s="1">
        <v>1232958</v>
      </c>
      <c r="N40" s="1">
        <v>1297334.5</v>
      </c>
      <c r="O40" s="4">
        <v>848010</v>
      </c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0</v>
      </c>
      <c r="P41" s="2"/>
    </row>
    <row r="42" spans="1:16" x14ac:dyDescent="0.2">
      <c r="A42" s="23">
        <v>4400</v>
      </c>
      <c r="B42" s="3" t="s">
        <v>46</v>
      </c>
      <c r="C42" s="10">
        <f t="shared" si="1"/>
        <v>1148750</v>
      </c>
      <c r="D42" s="1">
        <v>5500</v>
      </c>
      <c r="E42" s="1">
        <v>10000</v>
      </c>
      <c r="F42" s="1">
        <v>10000</v>
      </c>
      <c r="G42" s="1">
        <v>9500</v>
      </c>
      <c r="H42" s="1">
        <v>468500</v>
      </c>
      <c r="I42" s="1">
        <v>43750</v>
      </c>
      <c r="J42" s="1">
        <v>8500</v>
      </c>
      <c r="K42" s="1">
        <v>160000</v>
      </c>
      <c r="L42" s="1">
        <v>10000</v>
      </c>
      <c r="M42" s="1">
        <v>168000</v>
      </c>
      <c r="N42" s="1">
        <v>245000</v>
      </c>
      <c r="O42" s="4">
        <v>10000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1400000</v>
      </c>
      <c r="D43" s="1">
        <v>95000</v>
      </c>
      <c r="E43" s="1">
        <v>95000</v>
      </c>
      <c r="F43" s="1">
        <v>100000</v>
      </c>
      <c r="G43" s="1">
        <v>100000</v>
      </c>
      <c r="H43" s="1">
        <v>100000</v>
      </c>
      <c r="I43" s="1">
        <v>100000</v>
      </c>
      <c r="J43" s="1">
        <v>100000</v>
      </c>
      <c r="K43" s="1">
        <v>100000</v>
      </c>
      <c r="L43" s="1">
        <v>100000</v>
      </c>
      <c r="M43" s="1">
        <v>100000</v>
      </c>
      <c r="N43" s="1">
        <v>205000</v>
      </c>
      <c r="O43" s="4">
        <v>205000</v>
      </c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3" t="s">
        <v>52</v>
      </c>
      <c r="B48" s="34"/>
      <c r="C48" s="8">
        <f t="shared" si="1"/>
        <v>222000</v>
      </c>
      <c r="D48" s="11">
        <f>SUM(D49:D57)</f>
        <v>0</v>
      </c>
      <c r="E48" s="11">
        <f t="shared" ref="E48:O48" si="6">SUM(E49:E57)</f>
        <v>120000</v>
      </c>
      <c r="F48" s="11">
        <f t="shared" si="6"/>
        <v>0</v>
      </c>
      <c r="G48" s="11">
        <f t="shared" si="6"/>
        <v>0</v>
      </c>
      <c r="H48" s="11">
        <f t="shared" si="6"/>
        <v>72000</v>
      </c>
      <c r="I48" s="11">
        <f t="shared" si="6"/>
        <v>0</v>
      </c>
      <c r="J48" s="11">
        <f t="shared" si="6"/>
        <v>30000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110000</v>
      </c>
      <c r="D49" s="1">
        <v>0</v>
      </c>
      <c r="E49" s="1">
        <v>80000</v>
      </c>
      <c r="F49" s="1">
        <v>0</v>
      </c>
      <c r="G49" s="1">
        <v>0</v>
      </c>
      <c r="H49" s="1">
        <v>0</v>
      </c>
      <c r="I49" s="1">
        <v>0</v>
      </c>
      <c r="J49" s="1">
        <v>30000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72000</v>
      </c>
      <c r="D50" s="1">
        <v>0</v>
      </c>
      <c r="E50" s="1">
        <v>0</v>
      </c>
      <c r="F50" s="1">
        <v>0</v>
      </c>
      <c r="G50" s="1">
        <v>0</v>
      </c>
      <c r="H50" s="1">
        <v>72000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40000</v>
      </c>
      <c r="D57" s="1">
        <v>0</v>
      </c>
      <c r="E57" s="1">
        <v>40000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  <c r="P57" s="2"/>
    </row>
    <row r="58" spans="1:16" x14ac:dyDescent="0.2">
      <c r="A58" s="33" t="s">
        <v>62</v>
      </c>
      <c r="B58" s="34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3" t="s">
        <v>66</v>
      </c>
      <c r="B62" s="34"/>
      <c r="C62" s="8">
        <f t="shared" si="1"/>
        <v>18452350</v>
      </c>
      <c r="D62" s="11">
        <f>SUM(D63:D70)</f>
        <v>9386000</v>
      </c>
      <c r="E62" s="11">
        <f t="shared" ref="E62:O62" si="8">SUM(E63:E70)</f>
        <v>300000</v>
      </c>
      <c r="F62" s="11">
        <f t="shared" si="8"/>
        <v>416044</v>
      </c>
      <c r="G62" s="11">
        <f t="shared" si="8"/>
        <v>346044</v>
      </c>
      <c r="H62" s="11">
        <f t="shared" si="8"/>
        <v>366044</v>
      </c>
      <c r="I62" s="11">
        <f t="shared" si="8"/>
        <v>426787</v>
      </c>
      <c r="J62" s="11">
        <f t="shared" si="8"/>
        <v>1226638</v>
      </c>
      <c r="K62" s="11">
        <f t="shared" si="8"/>
        <v>549389</v>
      </c>
      <c r="L62" s="11">
        <f t="shared" si="8"/>
        <v>410654</v>
      </c>
      <c r="M62" s="11">
        <f t="shared" si="8"/>
        <v>443654</v>
      </c>
      <c r="N62" s="11">
        <f t="shared" si="8"/>
        <v>4360400</v>
      </c>
      <c r="O62" s="12">
        <f t="shared" si="8"/>
        <v>220696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13823500</v>
      </c>
      <c r="D67" s="1">
        <v>9386000</v>
      </c>
      <c r="E67" s="1">
        <v>300000</v>
      </c>
      <c r="F67" s="1">
        <v>400000</v>
      </c>
      <c r="G67" s="1">
        <v>330000</v>
      </c>
      <c r="H67" s="1">
        <v>350000</v>
      </c>
      <c r="I67" s="1">
        <v>300000</v>
      </c>
      <c r="J67" s="1">
        <v>1187500</v>
      </c>
      <c r="K67" s="1">
        <v>403000</v>
      </c>
      <c r="L67" s="1">
        <v>337000</v>
      </c>
      <c r="M67" s="1">
        <v>370000</v>
      </c>
      <c r="N67" s="1">
        <v>250000</v>
      </c>
      <c r="O67" s="4">
        <v>210000</v>
      </c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">
        <v>0</v>
      </c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4">
        <v>0</v>
      </c>
      <c r="P69" s="2"/>
    </row>
    <row r="70" spans="1:16" x14ac:dyDescent="0.2">
      <c r="A70" s="23">
        <v>7900</v>
      </c>
      <c r="B70" s="3" t="s">
        <v>73</v>
      </c>
      <c r="C70" s="10">
        <f t="shared" si="1"/>
        <v>4628850</v>
      </c>
      <c r="D70" s="1">
        <v>0</v>
      </c>
      <c r="E70" s="1">
        <v>0</v>
      </c>
      <c r="F70" s="1">
        <v>16044</v>
      </c>
      <c r="G70" s="1">
        <v>16044</v>
      </c>
      <c r="H70" s="1">
        <v>16044</v>
      </c>
      <c r="I70" s="1">
        <v>126787</v>
      </c>
      <c r="J70" s="1">
        <v>39138</v>
      </c>
      <c r="K70" s="1">
        <v>146389</v>
      </c>
      <c r="L70" s="1">
        <v>73654</v>
      </c>
      <c r="M70" s="1">
        <v>73654</v>
      </c>
      <c r="N70" s="1">
        <v>4110400</v>
      </c>
      <c r="O70" s="4">
        <v>10696</v>
      </c>
      <c r="P70" s="2"/>
    </row>
    <row r="71" spans="1:16" x14ac:dyDescent="0.2">
      <c r="A71" s="33" t="s">
        <v>74</v>
      </c>
      <c r="B71" s="34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3" t="s">
        <v>78</v>
      </c>
      <c r="B75" s="34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2014-03-24T20:12:54Z</cp:lastPrinted>
  <dcterms:created xsi:type="dcterms:W3CDTF">2014-01-23T15:01:32Z</dcterms:created>
  <dcterms:modified xsi:type="dcterms:W3CDTF">2020-04-16T22:53:11Z</dcterms:modified>
</cp:coreProperties>
</file>