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PAGINA WEB\Información disciplina financiera\"/>
    </mc:Choice>
  </mc:AlternateContent>
  <xr:revisionPtr revIDLastSave="0" documentId="13_ncr:1_{BA30FAAC-31CD-4E9E-97FD-779D3404D8C8}" xr6:coauthVersionLast="45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2" l="1"/>
  <c r="B47" i="2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79" i="2" l="1"/>
  <c r="E79" i="2"/>
  <c r="F57" i="2"/>
  <c r="E57" i="2"/>
  <c r="F47" i="2"/>
  <c r="F59" i="2" s="1"/>
  <c r="E47" i="2"/>
  <c r="E59" i="2" s="1"/>
  <c r="C60" i="2"/>
  <c r="B60" i="2"/>
  <c r="E81" i="2" l="1"/>
  <c r="F81" i="2"/>
  <c r="C62" i="2" l="1"/>
  <c r="B62" i="2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<sst xmlns="http://schemas.openxmlformats.org/spreadsheetml/2006/main" count="307" uniqueCount="250">
  <si>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</si>
  <si>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</si>
  <si>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</si>
  <si>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</si>
  <si>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</si>
  <si>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</si>
  <si>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</si>
  <si>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</si>
  <si>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</si>
  <si>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</si>
  <si>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</si>
  <si>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</si>
  <si>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</si>
  <si>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</si>
  <si>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</si>
  <si>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</si>
  <si>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</si>
  <si>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</si>
  <si>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</si>
  <si>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</si>
  <si>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</si>
  <si>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</si>
  <si>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</si>
  <si>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</si>
  <si>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</si>
  <si>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</si>
  <si>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</si>
  <si>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</si>
  <si>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</si>
  <si>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</si>
  <si>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</si>
  <si>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</si>
  <si>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</si>
  <si>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</si>
  <si>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</si>
  <si>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</si>
  <si>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</si>
  <si>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</si>
  <si>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</si>
  <si>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</si>
  <si>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</si>
  <si>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</si>
  <si>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</si>
  <si>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</si>
  <si>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</si>
  <si>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</si>
  <si>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</si>
  <si>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</si>
  <si>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</si>
  <si>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</si>
  <si>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</si>
  <si>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</si>
  <si>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</si>
  <si>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</si>
  <si>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</si>
  <si>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</si>
  <si>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</si>
  <si>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</si>
  <si>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</si>
  <si>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</si>
  <si>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</si>
  <si>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</si>
  <si>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</si>
  <si>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</si>
  <si>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</si>
  <si>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</si>
  <si>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</si>
  <si>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</si>
  <si>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</si>
  <si>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</si>
  <si>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</si>
  <si>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</si>
  <si>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</si>
  <si>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</si>
  <si>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</si>
  <si>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</si>
  <si>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</si>
  <si>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</si>
  <si>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</si>
  <si>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</si>
  <si>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</si>
  <si>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</si>
  <si>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</si>
  <si>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</si>
  <si>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</si>
  <si>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</si>
  <si>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</si>
  <si>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</si>
  <si>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</si>
  <si>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</si>
  <si>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</si>
  <si>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</si>
  <si>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</si>
  <si>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</si>
  <si>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</si>
  <si>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</si>
  <si>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</si>
  <si>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</si>
  <si>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</si>
  <si>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</si>
  <si>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</si>
  <si>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</si>
  <si>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</si>
  <si>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</si>
  <si>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</si>
  <si>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</si>
  <si>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</si>
  <si>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</si>
  <si>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</si>
  <si>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</si>
  <si>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</si>
  <si>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</si>
  <si>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</si>
  <si>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</si>
  <si>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</si>
  <si>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</si>
  <si>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</si>
  <si>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</si>
  <si>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</si>
  <si>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</si>
  <si>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</si>
  <si>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</si>
  <si>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</si>
  <si>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</si>
  <si>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</si>
  <si>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</si>
  <si>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</si>
  <si>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</si>
  <si>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</si>
  <si>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</si>
  <si>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</si>
  <si>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</si>
  <si>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</si>
  <si>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</si>
  <si>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</si>
  <si>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</si>
  <si>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</si>
  <si>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</si>
  <si>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</si>
  <si>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</si>
  <si>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</si>
  <si>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</si>
  <si>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</si>
  <si>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</si>
  <si>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</si>
  <si>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</si>
  <si>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</si>
  <si>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</si>
  <si>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</si>
  <si>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</si>
  <si>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</si>
  <si>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</si>
  <si>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</si>
  <si>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</si>
  <si>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</si>
  <si>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</si>
  <si>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</si>
  <si>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</si>
  <si>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</si>
  <si>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</si>
  <si>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</si>
  <si>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</si>
  <si>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</si>
  <si>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</si>
  <si>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</si>
  <si>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</si>
  <si>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</si>
  <si>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</si>
  <si>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</si>
  <si>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</si>
  <si>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</si>
  <si>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</si>
  <si>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</si>
  <si>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</si>
  <si>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</si>
  <si>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</si>
  <si>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</si>
  <si>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</si>
  <si>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</si>
  <si>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</si>
  <si>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</si>
  <si>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</si>
  <si>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</si>
  <si>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</si>
  <si>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</si>
  <si>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</si>
  <si>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</si>
  <si>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</si>
  <si>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</si>
  <si>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</si>
  <si>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</si>
  <si>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</si>
  <si>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</si>
  <si>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</si>
  <si>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</si>
  <si>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</si>
  <si>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</si>
  <si>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</si>
  <si>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</si>
  <si>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</si>
  <si>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</si>
  <si>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</si>
  <si>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</si>
  <si>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</si>
  <si>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</si>
  <si>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</si>
  <si>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</si>
  <si>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</si>
  <si>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</si>
  <si>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</si>
  <si>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</si>
  <si>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</si>
  <si>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</si>
  <si>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</si>
  <si>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</si>
  <si>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</si>
  <si>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</si>
  <si>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</si>
  <si>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</si>
  <si>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</si>
  <si>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</si>
  <si>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</si>
  <si>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</si>
  <si>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</si>
  <si>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</si>
  <si>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</si>
  <si>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</si>
  <si>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</si>
  <si>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</si>
  <si>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</si>
  <si>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</si>
  <si>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</si>
  <si>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</si>
  <si>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</si>
  <si>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</si>
  <si>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</si>
  <si>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</si>
  <si>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</si>
  <si>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</si>
  <si>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</si>
  <si>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</si>
  <si>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</si>
  <si>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</si>
  <si>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</si>
  <si>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</si>
  <si>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</si>
  <si>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</si>
  <si>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 xml:space="preserve"> INSTITUTO ESTATAL DE LA CULTURA DEL ESTADO DE GUANAJUATO</t>
  </si>
  <si>
    <t>al 31 de Diciembre de 2023 y al 31 de Diciembre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</si>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</sst>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43" fontId="1" fillId="0" borderId="0" applyFont="0" applyFill="0" applyBorder="0" applyAlignment="0" applyProtection="0"/>
    <xf numFmtId="0" fontId="14" fillId="0" borderId="0"/>
  </cellStyleXfs>
  <cellXfs count="9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0" fillId="0" borderId="0" xfId="0" applyAlignment="1">
      <alignment horizontal="left" indent="2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0">
    <cellStyle name="Millares" xfId="1" builtinId="3"/>
    <cellStyle name="Millares 2" xfId="5" xr:uid="{9E5A5598-95B7-419E-8DEF-7B2CF5EF9D58}"/>
    <cellStyle name="Millares 3" xfId="4" xr:uid="{E21960C4-393B-41B6-AA7C-F944EEEE7C42}"/>
    <cellStyle name="Millares 4" xfId="8" xr:uid="{69DF682A-0914-4C6F-8B9E-D11800FC9F4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7" xr:uid="{8AD2DCE0-7ED7-4D5B-85B0-D1200CDEFCA2}"/>
    <cellStyle name="Normal 3" xfId="6" xr:uid="{E6063CFE-234A-4E4C-9DB5-A3BD93A7A142}"/>
    <cellStyle name="Normal 3 9 2" xfId="9" xr:uid="{77DEB22F-4403-4D94-8FD0-BA4DC9D2D3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584200</xdr:colOff>
      <xdr:row>86</xdr:row>
      <xdr:rowOff>177800</xdr:rowOff>
    </xdr:from>
    <xdr:to>
      <xdr:col>3</xdr:col>
      <xdr:colOff>2692400</xdr:colOff>
      <xdr:row>91</xdr:row>
      <xdr:rowOff>92075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7D13538-21E1-4214-9FD1-7C760766D45D}"/>
            </a:ext>
          </a:extLst>
        </xdr:cNvPr>
        <xdr:cNvSpPr txBox="1"/>
      </xdr:nvSpPr>
      <xdr:spPr>
        <a:xfrm>
          <a:off x="7010400" y="17081500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4"/>
  <sheetViews>
    <sheetView showGridLines="0" tabSelected="1" zoomScale="75" zoomScaleNormal="75" workbookViewId="0">
      <selection activeCell="D65" sqref="D6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73" t="s">
        <v>0</v>
      </c>
      <c r="B1" s="74"/>
      <c r="C1" s="74"/>
      <c r="D1" s="74"/>
      <c r="E1" s="74"/>
      <c r="F1" s="75"/>
    </row>
    <row r="2" spans="1:6" ht="15" customHeight="1" x14ac:dyDescent="0.25">
      <c r="A2" s="76" t="s">
        <v>247</v>
      </c>
      <c r="B2" s="77"/>
      <c r="C2" s="77"/>
      <c r="D2" s="77"/>
      <c r="E2" s="77"/>
      <c r="F2" s="78"/>
    </row>
    <row r="3" spans="1:6" ht="15" customHeight="1" x14ac:dyDescent="0.25">
      <c r="A3" s="79" t="s">
        <v>1</v>
      </c>
      <c r="B3" s="80"/>
      <c r="C3" s="80"/>
      <c r="D3" s="80"/>
      <c r="E3" s="80"/>
      <c r="F3" s="81"/>
    </row>
    <row r="4" spans="1:6" ht="12.95" customHeight="1" x14ac:dyDescent="0.25">
      <c r="A4" s="79" t="s">
        <v>248</v>
      </c>
      <c r="B4" s="80"/>
      <c r="C4" s="80"/>
      <c r="D4" s="80"/>
      <c r="E4" s="80"/>
      <c r="F4" s="81"/>
    </row>
    <row r="5" spans="1:6" ht="12.95" customHeight="1" x14ac:dyDescent="0.25">
      <c r="A5" s="82" t="s">
        <v>2</v>
      </c>
      <c r="B5" s="83"/>
      <c r="C5" s="83"/>
      <c r="D5" s="83"/>
      <c r="E5" s="83"/>
      <c r="F5" s="84"/>
    </row>
    <row r="6" spans="1:6" ht="41.45" customHeight="1" x14ac:dyDescent="0.25">
      <c r="A6" s="13" t="s">
        <v>3</v>
      </c>
      <c r="B6" s="14" t="s">
        <v>245</v>
      </c>
      <c r="C6" s="1" t="s">
        <v>246</v>
      </c>
      <c r="D6" s="15" t="s">
        <v>4</v>
      </c>
      <c r="E6" s="14" t="s">
        <v>245</v>
      </c>
      <c r="F6" s="1" t="s">
        <v>246</v>
      </c>
    </row>
    <row r="7" spans="1:6" ht="12.95" customHeight="1" x14ac:dyDescent="0.25">
      <c r="A7" s="16" t="s">
        <v>5</v>
      </c>
      <c r="B7" s="17"/>
      <c r="C7" s="17"/>
      <c r="D7" s="16" t="s">
        <v>6</v>
      </c>
      <c r="E7" s="17"/>
      <c r="F7" s="17"/>
    </row>
    <row r="8" spans="1:6" x14ac:dyDescent="0.25">
      <c r="A8" s="2" t="s">
        <v>7</v>
      </c>
      <c r="B8" s="18"/>
      <c r="C8" s="18"/>
      <c r="D8" s="2" t="s">
        <v>8</v>
      </c>
      <c r="E8" s="18"/>
      <c r="F8" s="18"/>
    </row>
    <row r="9" spans="1:6" x14ac:dyDescent="0.25">
      <c r="A9" s="19" t="s">
        <v>9</v>
      </c>
      <c r="B9" s="20">
        <v>69648078.799999997</v>
      </c>
      <c r="C9" s="20">
        <v>73105415.150000006</v>
      </c>
      <c r="D9" s="19" t="s">
        <v>10</v>
      </c>
      <c r="E9" s="20">
        <v>5059061.09</v>
      </c>
      <c r="F9" s="20">
        <v>6523495.8599999994</v>
      </c>
    </row>
    <row r="10" spans="1:6" x14ac:dyDescent="0.25">
      <c r="A10" s="21" t="s">
        <v>11</v>
      </c>
      <c r="B10" s="20">
        <v>223.64</v>
      </c>
      <c r="C10" s="20">
        <v>152.09</v>
      </c>
      <c r="D10" s="21" t="s">
        <v>12</v>
      </c>
      <c r="E10" s="20">
        <v>259934.95</v>
      </c>
      <c r="F10" s="20">
        <v>217979.9</v>
      </c>
    </row>
    <row r="11" spans="1:6" x14ac:dyDescent="0.25">
      <c r="A11" s="21" t="s">
        <v>13</v>
      </c>
      <c r="B11" s="20">
        <v>69647855.159999996</v>
      </c>
      <c r="C11" s="20">
        <v>73105263.060000002</v>
      </c>
      <c r="D11" s="21" t="s">
        <v>14</v>
      </c>
      <c r="E11" s="20">
        <v>99067.39</v>
      </c>
      <c r="F11" s="20">
        <v>154334.98000000001</v>
      </c>
    </row>
    <row r="12" spans="1:6" x14ac:dyDescent="0.25">
      <c r="A12" s="21" t="s">
        <v>15</v>
      </c>
      <c r="B12" s="20">
        <v>0</v>
      </c>
      <c r="C12" s="20">
        <v>0</v>
      </c>
      <c r="D12" s="21" t="s">
        <v>16</v>
      </c>
      <c r="E12" s="20">
        <v>0</v>
      </c>
      <c r="F12" s="20">
        <v>0</v>
      </c>
    </row>
    <row r="13" spans="1:6" x14ac:dyDescent="0.25">
      <c r="A13" s="21" t="s">
        <v>17</v>
      </c>
      <c r="B13" s="20">
        <v>0</v>
      </c>
      <c r="C13" s="20">
        <v>0</v>
      </c>
      <c r="D13" s="21" t="s">
        <v>18</v>
      </c>
      <c r="E13" s="20">
        <v>124783.95</v>
      </c>
      <c r="F13" s="20">
        <v>163295.87</v>
      </c>
    </row>
    <row r="14" spans="1:6" x14ac:dyDescent="0.25">
      <c r="A14" s="21" t="s">
        <v>19</v>
      </c>
      <c r="B14" s="20">
        <v>0</v>
      </c>
      <c r="C14" s="20">
        <v>0</v>
      </c>
      <c r="D14" s="21" t="s">
        <v>20</v>
      </c>
      <c r="E14" s="20">
        <v>0</v>
      </c>
      <c r="F14" s="20">
        <v>0</v>
      </c>
    </row>
    <row r="15" spans="1:6" x14ac:dyDescent="0.25">
      <c r="A15" s="21" t="s">
        <v>21</v>
      </c>
      <c r="B15" s="20">
        <v>0</v>
      </c>
      <c r="C15" s="20">
        <v>0</v>
      </c>
      <c r="D15" s="21" t="s">
        <v>22</v>
      </c>
      <c r="E15" s="20">
        <v>0</v>
      </c>
      <c r="F15" s="20">
        <v>0</v>
      </c>
    </row>
    <row r="16" spans="1:6" x14ac:dyDescent="0.25">
      <c r="A16" s="21" t="s">
        <v>23</v>
      </c>
      <c r="B16" s="20">
        <v>0</v>
      </c>
      <c r="C16" s="20">
        <v>0</v>
      </c>
      <c r="D16" s="21" t="s">
        <v>24</v>
      </c>
      <c r="E16" s="20">
        <v>2487789.3199999998</v>
      </c>
      <c r="F16" s="20">
        <v>3665348.53</v>
      </c>
    </row>
    <row r="17" spans="1:6" x14ac:dyDescent="0.25">
      <c r="A17" s="19" t="s">
        <v>25</v>
      </c>
      <c r="B17" s="20">
        <v>66501.95</v>
      </c>
      <c r="C17" s="20">
        <v>577482.04</v>
      </c>
      <c r="D17" s="21" t="s">
        <v>26</v>
      </c>
      <c r="E17" s="20">
        <v>0</v>
      </c>
      <c r="F17" s="20">
        <v>0</v>
      </c>
    </row>
    <row r="18" spans="1:6" x14ac:dyDescent="0.25">
      <c r="A18" s="21" t="s">
        <v>27</v>
      </c>
      <c r="B18" s="20">
        <v>0</v>
      </c>
      <c r="C18" s="20">
        <v>0</v>
      </c>
      <c r="D18" s="21" t="s">
        <v>28</v>
      </c>
      <c r="E18" s="20">
        <v>2087485.48</v>
      </c>
      <c r="F18" s="20">
        <v>2322536.58</v>
      </c>
    </row>
    <row r="19" spans="1:6" x14ac:dyDescent="0.25">
      <c r="A19" s="21" t="s">
        <v>29</v>
      </c>
      <c r="B19" s="20">
        <v>27476.880000000001</v>
      </c>
      <c r="C19" s="20">
        <v>505606.74</v>
      </c>
      <c r="D19" s="19" t="s">
        <v>30</v>
      </c>
      <c r="E19" s="20">
        <v>0</v>
      </c>
      <c r="F19" s="20">
        <v>0</v>
      </c>
    </row>
    <row r="20" spans="1:6" x14ac:dyDescent="0.25">
      <c r="A20" s="21" t="s">
        <v>31</v>
      </c>
      <c r="B20" s="20">
        <v>19025.07</v>
      </c>
      <c r="C20" s="20">
        <v>71875.3</v>
      </c>
      <c r="D20" s="21" t="s">
        <v>32</v>
      </c>
      <c r="E20" s="20">
        <v>0</v>
      </c>
      <c r="F20" s="20">
        <v>0</v>
      </c>
    </row>
    <row r="21" spans="1:6" x14ac:dyDescent="0.25">
      <c r="A21" s="21" t="s">
        <v>33</v>
      </c>
      <c r="B21" s="20">
        <v>0</v>
      </c>
      <c r="C21" s="20">
        <v>0</v>
      </c>
      <c r="D21" s="21" t="s">
        <v>34</v>
      </c>
      <c r="E21" s="20">
        <v>0</v>
      </c>
      <c r="F21" s="20">
        <v>0</v>
      </c>
    </row>
    <row r="22" spans="1:6" x14ac:dyDescent="0.25">
      <c r="A22" s="21" t="s">
        <v>35</v>
      </c>
      <c r="B22" s="20">
        <v>20000</v>
      </c>
      <c r="C22" s="20">
        <v>0</v>
      </c>
      <c r="D22" s="21" t="s">
        <v>36</v>
      </c>
      <c r="E22" s="20">
        <v>0</v>
      </c>
      <c r="F22" s="20">
        <v>0</v>
      </c>
    </row>
    <row r="23" spans="1:6" x14ac:dyDescent="0.25">
      <c r="A23" s="21" t="s">
        <v>37</v>
      </c>
      <c r="B23" s="20">
        <v>0</v>
      </c>
      <c r="C23" s="20">
        <v>0</v>
      </c>
      <c r="D23" s="19" t="s">
        <v>38</v>
      </c>
      <c r="E23" s="20">
        <v>0</v>
      </c>
      <c r="F23" s="20">
        <v>0</v>
      </c>
    </row>
    <row r="24" spans="1:6" x14ac:dyDescent="0.25">
      <c r="A24" s="21" t="s">
        <v>39</v>
      </c>
      <c r="B24" s="20">
        <v>0</v>
      </c>
      <c r="C24" s="20">
        <v>0</v>
      </c>
      <c r="D24" s="21" t="s">
        <v>40</v>
      </c>
      <c r="E24" s="20">
        <v>0</v>
      </c>
      <c r="F24" s="20">
        <v>0</v>
      </c>
    </row>
    <row r="25" spans="1:6" x14ac:dyDescent="0.25">
      <c r="A25" s="19" t="s">
        <v>41</v>
      </c>
      <c r="B25" s="20">
        <v>338476.87</v>
      </c>
      <c r="C25" s="20">
        <v>1510582.39</v>
      </c>
      <c r="D25" s="21" t="s">
        <v>42</v>
      </c>
      <c r="E25" s="20">
        <v>0</v>
      </c>
      <c r="F25" s="20">
        <v>0</v>
      </c>
    </row>
    <row r="26" spans="1:6" x14ac:dyDescent="0.25">
      <c r="A26" s="21" t="s">
        <v>43</v>
      </c>
      <c r="B26" s="20">
        <v>0</v>
      </c>
      <c r="C26" s="20">
        <v>1510582.39</v>
      </c>
      <c r="D26" s="19" t="s">
        <v>44</v>
      </c>
      <c r="E26" s="20">
        <v>0</v>
      </c>
      <c r="F26" s="20">
        <v>0</v>
      </c>
    </row>
    <row r="27" spans="1:6" x14ac:dyDescent="0.25">
      <c r="A27" s="21" t="s">
        <v>45</v>
      </c>
      <c r="B27" s="20">
        <v>0</v>
      </c>
      <c r="C27" s="20">
        <v>0</v>
      </c>
      <c r="D27" s="19" t="s">
        <v>46</v>
      </c>
      <c r="E27" s="20">
        <v>0</v>
      </c>
      <c r="F27" s="20">
        <v>0</v>
      </c>
    </row>
    <row r="28" spans="1:6" x14ac:dyDescent="0.25">
      <c r="A28" s="21" t="s">
        <v>47</v>
      </c>
      <c r="B28" s="20">
        <v>0</v>
      </c>
      <c r="C28" s="20">
        <v>0</v>
      </c>
      <c r="D28" s="21" t="s">
        <v>48</v>
      </c>
      <c r="E28" s="20">
        <v>0</v>
      </c>
      <c r="F28" s="20">
        <v>0</v>
      </c>
    </row>
    <row r="29" spans="1:6" x14ac:dyDescent="0.25">
      <c r="A29" s="21" t="s">
        <v>49</v>
      </c>
      <c r="B29" s="20">
        <v>338476.87</v>
      </c>
      <c r="C29" s="20">
        <v>0</v>
      </c>
      <c r="D29" s="21" t="s">
        <v>50</v>
      </c>
      <c r="E29" s="20">
        <v>0</v>
      </c>
      <c r="F29" s="20">
        <v>0</v>
      </c>
    </row>
    <row r="30" spans="1:6" x14ac:dyDescent="0.25">
      <c r="A30" s="21" t="s">
        <v>51</v>
      </c>
      <c r="B30" s="20">
        <v>0</v>
      </c>
      <c r="C30" s="20">
        <v>0</v>
      </c>
      <c r="D30" s="21" t="s">
        <v>52</v>
      </c>
      <c r="E30" s="20">
        <v>0</v>
      </c>
      <c r="F30" s="20">
        <v>0</v>
      </c>
    </row>
    <row r="31" spans="1:6" x14ac:dyDescent="0.25">
      <c r="A31" s="19" t="s">
        <v>53</v>
      </c>
      <c r="B31" s="20">
        <v>57361.88</v>
      </c>
      <c r="C31" s="20">
        <v>57361.88</v>
      </c>
      <c r="D31" s="19" t="s">
        <v>54</v>
      </c>
      <c r="E31" s="20">
        <v>0</v>
      </c>
      <c r="F31" s="20">
        <v>0</v>
      </c>
    </row>
    <row r="32" spans="1:6" x14ac:dyDescent="0.25">
      <c r="A32" s="21" t="s">
        <v>55</v>
      </c>
      <c r="B32" s="20">
        <v>57361.88</v>
      </c>
      <c r="C32" s="20">
        <v>57361.88</v>
      </c>
      <c r="D32" s="21" t="s">
        <v>56</v>
      </c>
      <c r="E32" s="20">
        <v>0</v>
      </c>
      <c r="F32" s="20">
        <v>0</v>
      </c>
    </row>
    <row r="33" spans="1:6" ht="14.45" customHeight="1" x14ac:dyDescent="0.25">
      <c r="A33" s="21" t="s">
        <v>57</v>
      </c>
      <c r="B33" s="20">
        <v>0</v>
      </c>
      <c r="C33" s="20">
        <v>0</v>
      </c>
      <c r="D33" s="21" t="s">
        <v>58</v>
      </c>
      <c r="E33" s="20">
        <v>0</v>
      </c>
      <c r="F33" s="20">
        <v>0</v>
      </c>
    </row>
    <row r="34" spans="1:6" ht="14.45" customHeight="1" x14ac:dyDescent="0.25">
      <c r="A34" s="21" t="s">
        <v>59</v>
      </c>
      <c r="B34" s="20">
        <v>0</v>
      </c>
      <c r="C34" s="20">
        <v>0</v>
      </c>
      <c r="D34" s="21" t="s">
        <v>60</v>
      </c>
      <c r="E34" s="20">
        <v>0</v>
      </c>
      <c r="F34" s="20">
        <v>0</v>
      </c>
    </row>
    <row r="35" spans="1:6" ht="14.45" customHeight="1" x14ac:dyDescent="0.25">
      <c r="A35" s="21" t="s">
        <v>61</v>
      </c>
      <c r="B35" s="20">
        <v>0</v>
      </c>
      <c r="C35" s="20">
        <v>0</v>
      </c>
      <c r="D35" s="21" t="s">
        <v>62</v>
      </c>
      <c r="E35" s="20">
        <v>0</v>
      </c>
      <c r="F35" s="20">
        <v>0</v>
      </c>
    </row>
    <row r="36" spans="1:6" ht="14.45" customHeight="1" x14ac:dyDescent="0.25">
      <c r="A36" s="21" t="s">
        <v>63</v>
      </c>
      <c r="B36" s="20">
        <v>0</v>
      </c>
      <c r="C36" s="20">
        <v>0</v>
      </c>
      <c r="D36" s="21" t="s">
        <v>64</v>
      </c>
      <c r="E36" s="20">
        <v>0</v>
      </c>
      <c r="F36" s="20">
        <v>0</v>
      </c>
    </row>
    <row r="37" spans="1:6" ht="14.45" customHeight="1" x14ac:dyDescent="0.25">
      <c r="A37" s="19" t="s">
        <v>65</v>
      </c>
      <c r="B37" s="20">
        <v>0</v>
      </c>
      <c r="C37" s="20">
        <v>0</v>
      </c>
      <c r="D37" s="21" t="s">
        <v>66</v>
      </c>
      <c r="E37" s="20">
        <v>0</v>
      </c>
      <c r="F37" s="20">
        <v>0</v>
      </c>
    </row>
    <row r="38" spans="1:6" x14ac:dyDescent="0.25">
      <c r="A38" s="19" t="s">
        <v>67</v>
      </c>
      <c r="B38" s="20">
        <v>0</v>
      </c>
      <c r="C38" s="20">
        <v>0</v>
      </c>
      <c r="D38" s="19" t="s">
        <v>68</v>
      </c>
      <c r="E38" s="20">
        <v>0</v>
      </c>
      <c r="F38" s="20">
        <v>0</v>
      </c>
    </row>
    <row r="39" spans="1:6" x14ac:dyDescent="0.25">
      <c r="A39" s="21" t="s">
        <v>69</v>
      </c>
      <c r="B39" s="20">
        <v>0</v>
      </c>
      <c r="C39" s="20">
        <v>0</v>
      </c>
      <c r="D39" s="21" t="s">
        <v>70</v>
      </c>
      <c r="E39" s="20">
        <v>0</v>
      </c>
      <c r="F39" s="20">
        <v>0</v>
      </c>
    </row>
    <row r="40" spans="1:6" x14ac:dyDescent="0.25">
      <c r="A40" s="21" t="s">
        <v>71</v>
      </c>
      <c r="B40" s="20">
        <v>0</v>
      </c>
      <c r="C40" s="20">
        <v>0</v>
      </c>
      <c r="D40" s="21" t="s">
        <v>72</v>
      </c>
      <c r="E40" s="20">
        <v>0</v>
      </c>
      <c r="F40" s="20">
        <v>0</v>
      </c>
    </row>
    <row r="41" spans="1:6" x14ac:dyDescent="0.25">
      <c r="A41" s="19" t="s">
        <v>73</v>
      </c>
      <c r="B41" s="20">
        <v>17874</v>
      </c>
      <c r="C41" s="20">
        <v>1700</v>
      </c>
      <c r="D41" s="21" t="s">
        <v>74</v>
      </c>
      <c r="E41" s="20">
        <v>0</v>
      </c>
      <c r="F41" s="20">
        <v>0</v>
      </c>
    </row>
    <row r="42" spans="1:6" x14ac:dyDescent="0.25">
      <c r="A42" s="21" t="s">
        <v>75</v>
      </c>
      <c r="B42" s="20">
        <v>17874</v>
      </c>
      <c r="C42" s="20">
        <v>1700</v>
      </c>
      <c r="D42" s="19" t="s">
        <v>76</v>
      </c>
      <c r="E42" s="20">
        <v>0</v>
      </c>
      <c r="F42" s="20">
        <v>0</v>
      </c>
    </row>
    <row r="43" spans="1:6" x14ac:dyDescent="0.25">
      <c r="A43" s="21" t="s">
        <v>77</v>
      </c>
      <c r="B43" s="20">
        <v>0</v>
      </c>
      <c r="C43" s="20">
        <v>0</v>
      </c>
      <c r="D43" s="21" t="s">
        <v>78</v>
      </c>
      <c r="E43" s="20">
        <v>0</v>
      </c>
      <c r="F43" s="20">
        <v>0</v>
      </c>
    </row>
    <row r="44" spans="1:6" x14ac:dyDescent="0.25">
      <c r="A44" s="21" t="s">
        <v>79</v>
      </c>
      <c r="B44" s="20">
        <v>0</v>
      </c>
      <c r="C44" s="20">
        <v>0</v>
      </c>
      <c r="D44" s="21" t="s">
        <v>80</v>
      </c>
      <c r="E44" s="20">
        <v>0</v>
      </c>
      <c r="F44" s="20">
        <v>0</v>
      </c>
    </row>
    <row r="45" spans="1:6" x14ac:dyDescent="0.25">
      <c r="A45" s="21" t="s">
        <v>81</v>
      </c>
      <c r="B45" s="20">
        <v>0</v>
      </c>
      <c r="C45" s="20">
        <v>0</v>
      </c>
      <c r="D45" s="21" t="s">
        <v>82</v>
      </c>
      <c r="E45" s="20">
        <v>0</v>
      </c>
      <c r="F45" s="20">
        <v>0</v>
      </c>
    </row>
    <row r="46" spans="1:6" x14ac:dyDescent="0.25">
      <c r="A46" s="18"/>
      <c r="B46" s="22"/>
      <c r="C46" s="22"/>
      <c r="D46" s="18"/>
      <c r="E46" s="22"/>
      <c r="F46" s="22"/>
    </row>
    <row r="47" spans="1:6" x14ac:dyDescent="0.25">
      <c r="A47" s="3" t="s">
        <v>83</v>
      </c>
      <c r="B47" s="4">
        <f>B9+B17+B25+B31+B37+B38+B41</f>
        <v>70128293.5</v>
      </c>
      <c r="C47" s="4">
        <f>C9+C17+C25+C31+C37+C38+C41</f>
        <v>75252541.460000008</v>
      </c>
      <c r="D47" s="2" t="s">
        <v>84</v>
      </c>
      <c r="E47" s="4">
        <f>E9+E19+E23+E26+E27+E31+E38+E42</f>
        <v>5059061.09</v>
      </c>
      <c r="F47" s="4">
        <f>F9+F19+F23+F26+F27+F31+F38+F42</f>
        <v>6523495.8599999994</v>
      </c>
    </row>
    <row r="48" spans="1:6" x14ac:dyDescent="0.25">
      <c r="A48" s="18"/>
      <c r="B48" s="22"/>
      <c r="C48" s="22"/>
      <c r="D48" s="18"/>
      <c r="E48" s="22"/>
      <c r="F48" s="22"/>
    </row>
    <row r="49" spans="1:6" x14ac:dyDescent="0.25">
      <c r="A49" s="2" t="s">
        <v>85</v>
      </c>
      <c r="B49" s="22"/>
      <c r="C49" s="22"/>
      <c r="D49" s="2" t="s">
        <v>86</v>
      </c>
      <c r="E49" s="22"/>
      <c r="F49" s="22"/>
    </row>
    <row r="50" spans="1:6" x14ac:dyDescent="0.25">
      <c r="A50" s="19" t="s">
        <v>87</v>
      </c>
      <c r="B50" s="20">
        <v>24991445.030000001</v>
      </c>
      <c r="C50" s="20">
        <v>29640282.780000001</v>
      </c>
      <c r="D50" s="19" t="s">
        <v>88</v>
      </c>
      <c r="E50" s="20">
        <v>0</v>
      </c>
      <c r="F50" s="20">
        <v>0</v>
      </c>
    </row>
    <row r="51" spans="1:6" x14ac:dyDescent="0.25">
      <c r="A51" s="19" t="s">
        <v>89</v>
      </c>
      <c r="B51" s="20">
        <v>0</v>
      </c>
      <c r="C51" s="20">
        <v>0</v>
      </c>
      <c r="D51" s="19" t="s">
        <v>90</v>
      </c>
      <c r="E51" s="20">
        <v>0</v>
      </c>
      <c r="F51" s="20">
        <v>0</v>
      </c>
    </row>
    <row r="52" spans="1:6" x14ac:dyDescent="0.25">
      <c r="A52" s="19" t="s">
        <v>91</v>
      </c>
      <c r="B52" s="20">
        <v>26667638.640000001</v>
      </c>
      <c r="C52" s="20">
        <v>142977744.36000001</v>
      </c>
      <c r="D52" s="19" t="s">
        <v>92</v>
      </c>
      <c r="E52" s="20">
        <v>0</v>
      </c>
      <c r="F52" s="20">
        <v>0</v>
      </c>
    </row>
    <row r="53" spans="1:6" x14ac:dyDescent="0.25">
      <c r="A53" s="19" t="s">
        <v>93</v>
      </c>
      <c r="B53" s="20">
        <v>155450651.91</v>
      </c>
      <c r="C53" s="20">
        <v>147852673.02000001</v>
      </c>
      <c r="D53" s="19" t="s">
        <v>94</v>
      </c>
      <c r="E53" s="20">
        <v>0</v>
      </c>
      <c r="F53" s="20">
        <v>0</v>
      </c>
    </row>
    <row r="54" spans="1:6" x14ac:dyDescent="0.25">
      <c r="A54" s="19" t="s">
        <v>95</v>
      </c>
      <c r="B54" s="20">
        <v>0</v>
      </c>
      <c r="C54" s="20">
        <v>0</v>
      </c>
      <c r="D54" s="19" t="s">
        <v>96</v>
      </c>
      <c r="E54" s="20">
        <v>0</v>
      </c>
      <c r="F54" s="20">
        <v>0</v>
      </c>
    </row>
    <row r="55" spans="1:6" x14ac:dyDescent="0.25">
      <c r="A55" s="19" t="s">
        <v>97</v>
      </c>
      <c r="B55" s="20">
        <v>-66071669.270000003</v>
      </c>
      <c r="C55" s="20">
        <v>-71032409.950000003</v>
      </c>
      <c r="D55" s="23" t="s">
        <v>98</v>
      </c>
      <c r="E55" s="20">
        <v>0</v>
      </c>
      <c r="F55" s="20">
        <v>0</v>
      </c>
    </row>
    <row r="56" spans="1:6" x14ac:dyDescent="0.25">
      <c r="A56" s="19" t="s">
        <v>99</v>
      </c>
      <c r="B56" s="20">
        <v>0</v>
      </c>
      <c r="C56" s="20">
        <v>0</v>
      </c>
      <c r="D56" s="18"/>
      <c r="E56" s="22"/>
      <c r="F56" s="22"/>
    </row>
    <row r="57" spans="1:6" x14ac:dyDescent="0.25">
      <c r="A57" s="19" t="s">
        <v>100</v>
      </c>
      <c r="B57" s="20">
        <v>0</v>
      </c>
      <c r="C57" s="20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19" t="s">
        <v>102</v>
      </c>
      <c r="B58" s="20">
        <v>0</v>
      </c>
      <c r="C58" s="20">
        <v>0</v>
      </c>
      <c r="D58" s="18"/>
      <c r="E58" s="22"/>
      <c r="F58" s="22"/>
    </row>
    <row r="59" spans="1:6" x14ac:dyDescent="0.25">
      <c r="A59" s="18"/>
      <c r="B59" s="22"/>
      <c r="C59" s="22"/>
      <c r="D59" s="2" t="s">
        <v>103</v>
      </c>
      <c r="E59" s="4">
        <f>E47+E57</f>
        <v>5059061.09</v>
      </c>
      <c r="F59" s="4">
        <f>F47+F57</f>
        <v>6523495.8599999994</v>
      </c>
    </row>
    <row r="60" spans="1:6" x14ac:dyDescent="0.25">
      <c r="A60" s="3" t="s">
        <v>104</v>
      </c>
      <c r="B60" s="4">
        <f>SUM(B50:B58)</f>
        <v>141038066.30999997</v>
      </c>
      <c r="C60" s="4">
        <f>SUM(C50:C58)</f>
        <v>249438290.21000004</v>
      </c>
      <c r="D60" s="18"/>
      <c r="E60" s="22"/>
      <c r="F60" s="22"/>
    </row>
    <row r="61" spans="1:6" x14ac:dyDescent="0.25">
      <c r="A61" s="18"/>
      <c r="B61" s="22"/>
      <c r="C61" s="22"/>
      <c r="D61" s="24" t="s">
        <v>105</v>
      </c>
      <c r="E61" s="22"/>
      <c r="F61" s="22"/>
    </row>
    <row r="62" spans="1:6" x14ac:dyDescent="0.25">
      <c r="A62" s="3" t="s">
        <v>106</v>
      </c>
      <c r="B62" s="4">
        <f>SUM(B47+B60)</f>
        <v>211166359.80999997</v>
      </c>
      <c r="C62" s="4">
        <f>SUM(C47+C60)</f>
        <v>324690831.67000008</v>
      </c>
      <c r="D62" s="18"/>
      <c r="E62" s="22"/>
      <c r="F62" s="22"/>
    </row>
    <row r="63" spans="1:6" x14ac:dyDescent="0.25">
      <c r="A63" s="18"/>
      <c r="B63" s="18"/>
      <c r="C63" s="18"/>
      <c r="D63" s="25" t="s">
        <v>107</v>
      </c>
      <c r="E63" s="20">
        <v>170882095.02999997</v>
      </c>
      <c r="F63" s="20">
        <v>276805578.05000001</v>
      </c>
    </row>
    <row r="64" spans="1:6" x14ac:dyDescent="0.25">
      <c r="A64" s="18"/>
      <c r="B64" s="18"/>
      <c r="C64" s="18"/>
      <c r="D64" s="19" t="s">
        <v>108</v>
      </c>
      <c r="E64" s="20">
        <v>164366478.38999999</v>
      </c>
      <c r="F64" s="20">
        <v>276805578.05000001</v>
      </c>
    </row>
    <row r="65" spans="1:6" x14ac:dyDescent="0.25">
      <c r="A65" s="18"/>
      <c r="B65" s="18"/>
      <c r="C65" s="18"/>
      <c r="D65" s="23" t="s">
        <v>109</v>
      </c>
      <c r="E65" s="20">
        <v>6515616.6399999997</v>
      </c>
      <c r="F65" s="20">
        <v>0</v>
      </c>
    </row>
    <row r="66" spans="1:6" x14ac:dyDescent="0.25">
      <c r="A66" s="18"/>
      <c r="B66" s="18"/>
      <c r="C66" s="18"/>
      <c r="D66" s="19" t="s">
        <v>110</v>
      </c>
      <c r="E66" s="20">
        <v>0</v>
      </c>
      <c r="F66" s="20">
        <v>0</v>
      </c>
    </row>
    <row r="67" spans="1:6" x14ac:dyDescent="0.25">
      <c r="A67" s="18"/>
      <c r="B67" s="18"/>
      <c r="C67" s="18"/>
      <c r="D67" s="18"/>
      <c r="E67" s="22"/>
      <c r="F67" s="22"/>
    </row>
    <row r="68" spans="1:6" x14ac:dyDescent="0.25">
      <c r="A68" s="18"/>
      <c r="B68" s="18"/>
      <c r="C68" s="18"/>
      <c r="D68" s="25" t="s">
        <v>111</v>
      </c>
      <c r="E68" s="20">
        <v>35225203.689999998</v>
      </c>
      <c r="F68" s="20">
        <v>41361757.759999998</v>
      </c>
    </row>
    <row r="69" spans="1:6" x14ac:dyDescent="0.25">
      <c r="A69" s="26"/>
      <c r="B69" s="18"/>
      <c r="C69" s="18"/>
      <c r="D69" s="19" t="s">
        <v>112</v>
      </c>
      <c r="E69" s="20">
        <v>9739857.8699999992</v>
      </c>
      <c r="F69" s="20">
        <v>39449573.189999998</v>
      </c>
    </row>
    <row r="70" spans="1:6" x14ac:dyDescent="0.25">
      <c r="A70" s="26"/>
      <c r="B70" s="18"/>
      <c r="C70" s="18"/>
      <c r="D70" s="19" t="s">
        <v>113</v>
      </c>
      <c r="E70" s="20">
        <v>25485345.82</v>
      </c>
      <c r="F70" s="20">
        <v>1912184.57</v>
      </c>
    </row>
    <row r="71" spans="1:6" x14ac:dyDescent="0.25">
      <c r="A71" s="26"/>
      <c r="B71" s="18"/>
      <c r="C71" s="18"/>
      <c r="D71" s="19" t="s">
        <v>114</v>
      </c>
      <c r="E71" s="20">
        <v>0</v>
      </c>
      <c r="F71" s="20">
        <v>0</v>
      </c>
    </row>
    <row r="72" spans="1:6" x14ac:dyDescent="0.25">
      <c r="A72" s="26"/>
      <c r="B72" s="18"/>
      <c r="C72" s="18"/>
      <c r="D72" s="19" t="s">
        <v>115</v>
      </c>
      <c r="E72" s="20">
        <v>0</v>
      </c>
      <c r="F72" s="20">
        <v>0</v>
      </c>
    </row>
    <row r="73" spans="1:6" x14ac:dyDescent="0.25">
      <c r="A73" s="26"/>
      <c r="B73" s="18"/>
      <c r="C73" s="18"/>
      <c r="D73" s="19" t="s">
        <v>116</v>
      </c>
      <c r="E73" s="20">
        <v>0</v>
      </c>
      <c r="F73" s="20">
        <v>0</v>
      </c>
    </row>
    <row r="74" spans="1:6" x14ac:dyDescent="0.25">
      <c r="A74" s="26"/>
      <c r="B74" s="18"/>
      <c r="C74" s="18"/>
      <c r="D74" s="18"/>
      <c r="E74" s="22"/>
      <c r="F74" s="22"/>
    </row>
    <row r="75" spans="1:6" x14ac:dyDescent="0.25">
      <c r="A75" s="26"/>
      <c r="B75" s="18"/>
      <c r="C75" s="18"/>
      <c r="D75" s="25" t="s">
        <v>117</v>
      </c>
      <c r="E75" s="20">
        <v>0</v>
      </c>
      <c r="F75" s="20">
        <v>0</v>
      </c>
    </row>
    <row r="76" spans="1:6" x14ac:dyDescent="0.25">
      <c r="A76" s="26"/>
      <c r="B76" s="18"/>
      <c r="C76" s="18"/>
      <c r="D76" s="19" t="s">
        <v>118</v>
      </c>
      <c r="E76" s="20">
        <v>0</v>
      </c>
      <c r="F76" s="20">
        <v>0</v>
      </c>
    </row>
    <row r="77" spans="1:6" x14ac:dyDescent="0.25">
      <c r="A77" s="26"/>
      <c r="B77" s="18"/>
      <c r="C77" s="18"/>
      <c r="D77" s="19" t="s">
        <v>119</v>
      </c>
      <c r="E77" s="20">
        <v>0</v>
      </c>
      <c r="F77" s="20">
        <v>0</v>
      </c>
    </row>
    <row r="78" spans="1:6" x14ac:dyDescent="0.25">
      <c r="A78" s="26"/>
      <c r="B78" s="18"/>
      <c r="C78" s="18"/>
      <c r="D78" s="18"/>
      <c r="E78" s="22"/>
      <c r="F78" s="22"/>
    </row>
    <row r="79" spans="1:6" x14ac:dyDescent="0.25">
      <c r="A79" s="26"/>
      <c r="B79" s="18"/>
      <c r="C79" s="18"/>
      <c r="D79" s="2" t="s">
        <v>120</v>
      </c>
      <c r="E79" s="4">
        <f>E63+E68+E75</f>
        <v>206107298.71999997</v>
      </c>
      <c r="F79" s="4">
        <f>F63+F68+F75</f>
        <v>318167335.81</v>
      </c>
    </row>
    <row r="80" spans="1:6" x14ac:dyDescent="0.25">
      <c r="A80" s="26"/>
      <c r="B80" s="18"/>
      <c r="C80" s="18"/>
      <c r="D80" s="18"/>
      <c r="E80" s="22"/>
      <c r="F80" s="22"/>
    </row>
    <row r="81" spans="1:6" x14ac:dyDescent="0.25">
      <c r="A81" s="26"/>
      <c r="B81" s="18"/>
      <c r="C81" s="18"/>
      <c r="D81" s="2" t="s">
        <v>121</v>
      </c>
      <c r="E81" s="4">
        <f>E59+E79</f>
        <v>211166359.80999997</v>
      </c>
      <c r="F81" s="4">
        <f>F59+F79</f>
        <v>324690831.67000002</v>
      </c>
    </row>
    <row r="82" spans="1:6" x14ac:dyDescent="0.25">
      <c r="A82" s="27"/>
      <c r="B82" s="28"/>
      <c r="C82" s="28"/>
      <c r="D82" s="28"/>
      <c r="E82" s="29"/>
      <c r="F82" s="29"/>
    </row>
    <row r="84" spans="1:6" x14ac:dyDescent="0.25">
      <c r="A84" s="72" t="s">
        <v>249</v>
      </c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49 B5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scale="33" orientation="portrait" horizontalDpi="1200" verticalDpi="1200" r:id="rId1"/>
  <ignoredErrors>
    <ignoredError sqref="E47:F62 B48:C49 B47 B59:C62 E78:F8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88" t="s">
        <v>134</v>
      </c>
      <c r="B1" s="88"/>
      <c r="C1" s="88"/>
      <c r="D1" s="88"/>
      <c r="E1" s="88"/>
      <c r="F1" s="88"/>
      <c r="G1" s="88"/>
    </row>
    <row r="2" spans="1:7" x14ac:dyDescent="0.25">
      <c r="A2" s="61" t="str">
        <f>'Formato 1'!A2</f>
        <v xml:space="preserve"> INSTITUTO ESTATAL DE LA CULTURA DEL ESTADO DE GUANAJUATO</v>
      </c>
      <c r="B2" s="62"/>
      <c r="C2" s="62"/>
      <c r="D2" s="62"/>
      <c r="E2" s="62"/>
      <c r="F2" s="62"/>
      <c r="G2" s="63"/>
    </row>
    <row r="3" spans="1:7" x14ac:dyDescent="0.25">
      <c r="A3" s="64" t="s">
        <v>135</v>
      </c>
      <c r="B3" s="65"/>
      <c r="C3" s="65"/>
      <c r="D3" s="65"/>
      <c r="E3" s="65"/>
      <c r="F3" s="65"/>
      <c r="G3" s="66"/>
    </row>
    <row r="4" spans="1:7" x14ac:dyDescent="0.25">
      <c r="A4" s="64" t="s">
        <v>2</v>
      </c>
      <c r="B4" s="65"/>
      <c r="C4" s="65"/>
      <c r="D4" s="65"/>
      <c r="E4" s="65"/>
      <c r="F4" s="65"/>
      <c r="G4" s="66"/>
    </row>
    <row r="5" spans="1:7" x14ac:dyDescent="0.25">
      <c r="A5" s="64" t="s">
        <v>136</v>
      </c>
      <c r="B5" s="65"/>
      <c r="C5" s="65"/>
      <c r="D5" s="65"/>
      <c r="E5" s="65"/>
      <c r="F5" s="65"/>
      <c r="G5" s="66"/>
    </row>
    <row r="6" spans="1:7" x14ac:dyDescent="0.25">
      <c r="A6" s="86" t="s">
        <v>137</v>
      </c>
      <c r="B6" s="9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83.25" customHeight="1" x14ac:dyDescent="0.25">
      <c r="A7" s="87"/>
      <c r="B7" s="43" t="s">
        <v>138</v>
      </c>
      <c r="C7" s="87"/>
      <c r="D7" s="87"/>
      <c r="E7" s="87"/>
      <c r="F7" s="87"/>
      <c r="G7" s="87"/>
    </row>
    <row r="8" spans="1:7" ht="30" x14ac:dyDescent="0.25">
      <c r="A8" s="44" t="s">
        <v>139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36" t="s">
        <v>122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123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124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140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125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126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141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142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143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127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128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144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145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36" t="s">
        <v>146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147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148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129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130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149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36" t="s">
        <v>131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150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132</v>
      </c>
      <c r="B34" s="5"/>
      <c r="C34" s="5"/>
      <c r="D34" s="5"/>
      <c r="E34" s="5"/>
      <c r="F34" s="5"/>
      <c r="G34" s="5"/>
    </row>
    <row r="35" spans="1:7" ht="45" customHeight="1" x14ac:dyDescent="0.25">
      <c r="A35" s="46" t="s">
        <v>151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133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152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9" t="s">
        <v>153</v>
      </c>
      <c r="B1" s="89"/>
      <c r="C1" s="89"/>
      <c r="D1" s="89"/>
      <c r="E1" s="89"/>
      <c r="F1" s="89"/>
      <c r="G1" s="89"/>
    </row>
    <row r="2" spans="1:7" x14ac:dyDescent="0.25">
      <c r="A2" s="61" t="str">
        <f>'Formato 1'!A2</f>
        <v xml:space="preserve"> INSTITUTO ESTATAL DE LA CULTURA DEL ESTADO DE GUANAJUATO</v>
      </c>
      <c r="B2" s="62"/>
      <c r="C2" s="62"/>
      <c r="D2" s="62"/>
      <c r="E2" s="62"/>
      <c r="F2" s="62"/>
      <c r="G2" s="63"/>
    </row>
    <row r="3" spans="1:7" x14ac:dyDescent="0.25">
      <c r="A3" s="50" t="s">
        <v>154</v>
      </c>
      <c r="B3" s="51"/>
      <c r="C3" s="51"/>
      <c r="D3" s="51"/>
      <c r="E3" s="51"/>
      <c r="F3" s="51"/>
      <c r="G3" s="52"/>
    </row>
    <row r="4" spans="1:7" x14ac:dyDescent="0.25">
      <c r="A4" s="50" t="s">
        <v>2</v>
      </c>
      <c r="B4" s="51"/>
      <c r="C4" s="51"/>
      <c r="D4" s="51"/>
      <c r="E4" s="51"/>
      <c r="F4" s="51"/>
      <c r="G4" s="52"/>
    </row>
    <row r="5" spans="1:7" x14ac:dyDescent="0.25">
      <c r="A5" s="50" t="s">
        <v>136</v>
      </c>
      <c r="B5" s="51"/>
      <c r="C5" s="51"/>
      <c r="D5" s="51"/>
      <c r="E5" s="51"/>
      <c r="F5" s="51"/>
      <c r="G5" s="52"/>
    </row>
    <row r="6" spans="1:7" x14ac:dyDescent="0.25">
      <c r="A6" s="90" t="s">
        <v>155</v>
      </c>
      <c r="B6" s="9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57.75" customHeight="1" x14ac:dyDescent="0.25">
      <c r="A7" s="91"/>
      <c r="B7" s="10" t="s">
        <v>138</v>
      </c>
      <c r="C7" s="87"/>
      <c r="D7" s="87"/>
      <c r="E7" s="87"/>
      <c r="F7" s="87"/>
      <c r="G7" s="87"/>
    </row>
    <row r="8" spans="1:7" x14ac:dyDescent="0.25">
      <c r="A8" s="7" t="s">
        <v>156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31" t="s">
        <v>157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158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159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160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161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162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163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165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6"/>
      <c r="B18" s="18"/>
      <c r="C18" s="18"/>
      <c r="D18" s="18"/>
      <c r="E18" s="18"/>
      <c r="F18" s="18"/>
      <c r="G18" s="18"/>
    </row>
    <row r="19" spans="1:7" x14ac:dyDescent="0.25">
      <c r="A19" s="3" t="s">
        <v>166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31" t="s">
        <v>157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158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159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160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161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162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163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165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3" t="s">
        <v>168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9" t="s">
        <v>169</v>
      </c>
      <c r="B1" s="89"/>
      <c r="C1" s="89"/>
      <c r="D1" s="89"/>
      <c r="E1" s="89"/>
      <c r="F1" s="89"/>
      <c r="G1" s="89"/>
    </row>
    <row r="2" spans="1:7" x14ac:dyDescent="0.25">
      <c r="A2" s="61" t="str">
        <f>'Formato 1'!A2</f>
        <v xml:space="preserve"> INSTITUTO ESTATAL DE LA CULTURA DEL ESTADO DE GUANAJUATO</v>
      </c>
      <c r="B2" s="62"/>
      <c r="C2" s="62"/>
      <c r="D2" s="62"/>
      <c r="E2" s="62"/>
      <c r="F2" s="62"/>
      <c r="G2" s="63"/>
    </row>
    <row r="3" spans="1:7" x14ac:dyDescent="0.25">
      <c r="A3" s="50" t="s">
        <v>170</v>
      </c>
      <c r="B3" s="51"/>
      <c r="C3" s="51"/>
      <c r="D3" s="51"/>
      <c r="E3" s="51"/>
      <c r="F3" s="51"/>
      <c r="G3" s="52"/>
    </row>
    <row r="4" spans="1:7" x14ac:dyDescent="0.25">
      <c r="A4" s="53" t="s">
        <v>2</v>
      </c>
      <c r="B4" s="54"/>
      <c r="C4" s="54"/>
      <c r="D4" s="54"/>
      <c r="E4" s="54"/>
      <c r="F4" s="54"/>
      <c r="G4" s="55"/>
    </row>
    <row r="5" spans="1:7" x14ac:dyDescent="0.25">
      <c r="A5" s="93" t="s">
        <v>137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9">
        <f>+F5+1</f>
        <v>2022</v>
      </c>
    </row>
    <row r="6" spans="1:7" ht="32.25" x14ac:dyDescent="0.25">
      <c r="A6" s="85"/>
      <c r="B6" s="95"/>
      <c r="C6" s="95"/>
      <c r="D6" s="95"/>
      <c r="E6" s="95"/>
      <c r="F6" s="95"/>
      <c r="G6" s="10" t="s">
        <v>171</v>
      </c>
    </row>
    <row r="7" spans="1:7" x14ac:dyDescent="0.25">
      <c r="A7" s="35" t="s">
        <v>139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36" t="s">
        <v>172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173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174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175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176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177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178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179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180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181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182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183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145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36" t="s">
        <v>184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185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186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187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188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18"/>
      <c r="B27" s="33"/>
      <c r="C27" s="33"/>
      <c r="D27" s="33"/>
      <c r="E27" s="33"/>
      <c r="F27" s="33"/>
      <c r="G27" s="33"/>
    </row>
    <row r="28" spans="1:7" x14ac:dyDescent="0.25">
      <c r="A28" s="3" t="s">
        <v>149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31" t="s">
        <v>131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18"/>
      <c r="B30" s="33"/>
      <c r="C30" s="33"/>
      <c r="D30" s="33"/>
      <c r="E30" s="33"/>
      <c r="F30" s="33"/>
      <c r="G30" s="33"/>
    </row>
    <row r="31" spans="1:7" x14ac:dyDescent="0.25">
      <c r="A31" s="3" t="s">
        <v>189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8"/>
      <c r="B32" s="33"/>
      <c r="C32" s="33"/>
      <c r="D32" s="33"/>
      <c r="E32" s="33"/>
      <c r="F32" s="33"/>
      <c r="G32" s="33"/>
    </row>
    <row r="33" spans="1:7" x14ac:dyDescent="0.25">
      <c r="A33" s="3" t="s">
        <v>132</v>
      </c>
      <c r="B33" s="5"/>
      <c r="C33" s="5"/>
      <c r="D33" s="5"/>
      <c r="E33" s="5"/>
      <c r="F33" s="5"/>
      <c r="G33" s="5"/>
    </row>
    <row r="34" spans="1:7" ht="45" customHeight="1" x14ac:dyDescent="0.25">
      <c r="A34" s="40" t="s">
        <v>151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190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3" t="s">
        <v>191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92" t="s">
        <v>192</v>
      </c>
      <c r="B39" s="92"/>
      <c r="C39" s="92"/>
      <c r="D39" s="92"/>
      <c r="E39" s="92"/>
      <c r="F39" s="92"/>
      <c r="G39" s="92"/>
    </row>
    <row r="40" spans="1:7" x14ac:dyDescent="0.25">
      <c r="A40" s="92" t="s">
        <v>193</v>
      </c>
      <c r="B40" s="92"/>
      <c r="C40" s="92"/>
      <c r="D40" s="92"/>
      <c r="E40" s="92"/>
      <c r="F40" s="92"/>
      <c r="G40" s="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9" t="s">
        <v>194</v>
      </c>
      <c r="B1" s="89"/>
      <c r="C1" s="89"/>
      <c r="D1" s="89"/>
      <c r="E1" s="89"/>
      <c r="F1" s="89"/>
      <c r="G1" s="89"/>
    </row>
    <row r="2" spans="1:7" x14ac:dyDescent="0.25">
      <c r="A2" s="61" t="str">
        <f>'Formato 1'!A2</f>
        <v xml:space="preserve"> INSTITUTO ESTATAL DE LA CULTURA DEL ESTADO DE GUANAJUATO</v>
      </c>
      <c r="B2" s="62"/>
      <c r="C2" s="62"/>
      <c r="D2" s="62"/>
      <c r="E2" s="62"/>
      <c r="F2" s="62"/>
      <c r="G2" s="63"/>
    </row>
    <row r="3" spans="1:7" x14ac:dyDescent="0.25">
      <c r="A3" s="50" t="s">
        <v>195</v>
      </c>
      <c r="B3" s="51"/>
      <c r="C3" s="51"/>
      <c r="D3" s="51"/>
      <c r="E3" s="51"/>
      <c r="F3" s="51"/>
      <c r="G3" s="52"/>
    </row>
    <row r="4" spans="1:7" x14ac:dyDescent="0.25">
      <c r="A4" s="53" t="s">
        <v>2</v>
      </c>
      <c r="B4" s="54"/>
      <c r="C4" s="54"/>
      <c r="D4" s="54"/>
      <c r="E4" s="54"/>
      <c r="F4" s="54"/>
      <c r="G4" s="55"/>
    </row>
    <row r="5" spans="1:7" x14ac:dyDescent="0.25">
      <c r="A5" s="96" t="s">
        <v>155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9">
        <v>2022</v>
      </c>
    </row>
    <row r="6" spans="1:7" ht="48.75" customHeight="1" x14ac:dyDescent="0.25">
      <c r="A6" s="97"/>
      <c r="B6" s="95"/>
      <c r="C6" s="95"/>
      <c r="D6" s="95"/>
      <c r="E6" s="95"/>
      <c r="F6" s="95"/>
      <c r="G6" s="10" t="s">
        <v>196</v>
      </c>
    </row>
    <row r="7" spans="1:7" x14ac:dyDescent="0.25">
      <c r="A7" s="7" t="s">
        <v>156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31" t="s">
        <v>157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158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159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160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161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162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163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164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3" t="s">
        <v>166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31" t="s">
        <v>157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158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159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160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161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162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163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167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165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3" t="s">
        <v>197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92" t="s">
        <v>192</v>
      </c>
      <c r="B32" s="92"/>
      <c r="C32" s="92"/>
      <c r="D32" s="92"/>
      <c r="E32" s="92"/>
      <c r="F32" s="92"/>
      <c r="G32" s="92"/>
    </row>
    <row r="33" spans="1:7" x14ac:dyDescent="0.25">
      <c r="A33" s="92" t="s">
        <v>193</v>
      </c>
      <c r="B33" s="92"/>
      <c r="C33" s="92"/>
      <c r="D33" s="92"/>
      <c r="E33" s="92"/>
      <c r="F33" s="92"/>
      <c r="G33" s="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8" t="s">
        <v>198</v>
      </c>
      <c r="B1" s="98"/>
      <c r="C1" s="98"/>
      <c r="D1" s="98"/>
      <c r="E1" s="98"/>
      <c r="F1" s="98"/>
    </row>
    <row r="2" spans="1:6" ht="20.100000000000001" customHeight="1" x14ac:dyDescent="0.25">
      <c r="A2" s="49" t="str">
        <f>'Formato 1'!A2</f>
        <v xml:space="preserve"> INSTITUTO ESTATAL DE LA CULTURA DEL ESTADO DE GUANAJUATO</v>
      </c>
      <c r="B2" s="67"/>
      <c r="C2" s="67"/>
      <c r="D2" s="67"/>
      <c r="E2" s="67"/>
      <c r="F2" s="68"/>
    </row>
    <row r="3" spans="1:6" ht="29.25" customHeight="1" x14ac:dyDescent="0.25">
      <c r="A3" s="69" t="s">
        <v>199</v>
      </c>
      <c r="B3" s="70"/>
      <c r="C3" s="70"/>
      <c r="D3" s="70"/>
      <c r="E3" s="70"/>
      <c r="F3" s="71"/>
    </row>
    <row r="4" spans="1:6" ht="35.25" customHeight="1" x14ac:dyDescent="0.25">
      <c r="A4" s="57"/>
      <c r="B4" s="57" t="s">
        <v>200</v>
      </c>
      <c r="C4" s="57" t="s">
        <v>201</v>
      </c>
      <c r="D4" s="57" t="s">
        <v>202</v>
      </c>
      <c r="E4" s="57" t="s">
        <v>203</v>
      </c>
      <c r="F4" s="57" t="s">
        <v>204</v>
      </c>
    </row>
    <row r="5" spans="1:6" ht="12.75" customHeight="1" x14ac:dyDescent="0.25">
      <c r="A5" s="6" t="s">
        <v>205</v>
      </c>
      <c r="B5" s="26"/>
      <c r="C5" s="26"/>
      <c r="D5" s="26"/>
      <c r="E5" s="26"/>
      <c r="F5" s="26"/>
    </row>
    <row r="6" spans="1:6" ht="30" x14ac:dyDescent="0.25">
      <c r="A6" s="32" t="s">
        <v>206</v>
      </c>
      <c r="B6" s="33"/>
      <c r="C6" s="33"/>
      <c r="D6" s="33"/>
      <c r="E6" s="33"/>
      <c r="F6" s="33"/>
    </row>
    <row r="7" spans="1:6" ht="15" x14ac:dyDescent="0.25">
      <c r="A7" s="32" t="s">
        <v>207</v>
      </c>
      <c r="B7" s="33"/>
      <c r="C7" s="33"/>
      <c r="D7" s="33"/>
      <c r="E7" s="33"/>
      <c r="F7" s="33"/>
    </row>
    <row r="8" spans="1:6" ht="15" x14ac:dyDescent="0.25">
      <c r="A8" s="40"/>
      <c r="B8" s="18"/>
      <c r="C8" s="18"/>
      <c r="D8" s="18"/>
      <c r="E8" s="18"/>
      <c r="F8" s="18"/>
    </row>
    <row r="9" spans="1:6" ht="15" x14ac:dyDescent="0.25">
      <c r="A9" s="6" t="s">
        <v>208</v>
      </c>
      <c r="B9" s="18"/>
      <c r="C9" s="18"/>
      <c r="D9" s="18"/>
      <c r="E9" s="18"/>
      <c r="F9" s="18"/>
    </row>
    <row r="10" spans="1:6" ht="15" x14ac:dyDescent="0.25">
      <c r="A10" s="32" t="s">
        <v>209</v>
      </c>
      <c r="B10" s="33"/>
      <c r="C10" s="33"/>
      <c r="D10" s="33"/>
      <c r="E10" s="33"/>
      <c r="F10" s="33"/>
    </row>
    <row r="11" spans="1:6" ht="15" x14ac:dyDescent="0.25">
      <c r="A11" s="48" t="s">
        <v>210</v>
      </c>
      <c r="B11" s="33"/>
      <c r="C11" s="33"/>
      <c r="D11" s="33"/>
      <c r="E11" s="33"/>
      <c r="F11" s="33"/>
    </row>
    <row r="12" spans="1:6" ht="15" x14ac:dyDescent="0.25">
      <c r="A12" s="48" t="s">
        <v>211</v>
      </c>
      <c r="B12" s="33"/>
      <c r="C12" s="33"/>
      <c r="D12" s="33"/>
      <c r="E12" s="33"/>
      <c r="F12" s="33"/>
    </row>
    <row r="13" spans="1:6" ht="15" x14ac:dyDescent="0.25">
      <c r="A13" s="48" t="s">
        <v>212</v>
      </c>
      <c r="B13" s="33"/>
      <c r="C13" s="33"/>
      <c r="D13" s="33"/>
      <c r="E13" s="33"/>
      <c r="F13" s="33"/>
    </row>
    <row r="14" spans="1:6" ht="15" x14ac:dyDescent="0.25">
      <c r="A14" s="32" t="s">
        <v>213</v>
      </c>
      <c r="B14" s="33"/>
      <c r="C14" s="33"/>
      <c r="D14" s="33"/>
      <c r="E14" s="33"/>
      <c r="F14" s="33"/>
    </row>
    <row r="15" spans="1:6" ht="15" x14ac:dyDescent="0.25">
      <c r="A15" s="48" t="s">
        <v>210</v>
      </c>
      <c r="B15" s="33"/>
      <c r="C15" s="33"/>
      <c r="D15" s="33"/>
      <c r="E15" s="33"/>
      <c r="F15" s="33"/>
    </row>
    <row r="16" spans="1:6" ht="15" x14ac:dyDescent="0.25">
      <c r="A16" s="48" t="s">
        <v>211</v>
      </c>
      <c r="B16" s="33"/>
      <c r="C16" s="33"/>
      <c r="D16" s="33"/>
      <c r="E16" s="33"/>
      <c r="F16" s="33"/>
    </row>
    <row r="17" spans="1:6" ht="15" x14ac:dyDescent="0.25">
      <c r="A17" s="48" t="s">
        <v>212</v>
      </c>
      <c r="B17" s="33"/>
      <c r="C17" s="33"/>
      <c r="D17" s="33"/>
      <c r="E17" s="33"/>
      <c r="F17" s="33"/>
    </row>
    <row r="18" spans="1:6" ht="15" x14ac:dyDescent="0.25">
      <c r="A18" s="32" t="s">
        <v>214</v>
      </c>
      <c r="B18" s="58"/>
      <c r="C18" s="33"/>
      <c r="D18" s="33"/>
      <c r="E18" s="33"/>
      <c r="F18" s="33"/>
    </row>
    <row r="19" spans="1:6" ht="15" x14ac:dyDescent="0.25">
      <c r="A19" s="32" t="s">
        <v>215</v>
      </c>
      <c r="B19" s="33"/>
      <c r="C19" s="33"/>
      <c r="D19" s="33"/>
      <c r="E19" s="33"/>
      <c r="F19" s="33"/>
    </row>
    <row r="20" spans="1:6" ht="30" x14ac:dyDescent="0.25">
      <c r="A20" s="32" t="s">
        <v>216</v>
      </c>
      <c r="B20" s="59"/>
      <c r="C20" s="59"/>
      <c r="D20" s="59"/>
      <c r="E20" s="59"/>
      <c r="F20" s="59"/>
    </row>
    <row r="21" spans="1:6" ht="30" x14ac:dyDescent="0.25">
      <c r="A21" s="32" t="s">
        <v>217</v>
      </c>
      <c r="B21" s="59"/>
      <c r="C21" s="59"/>
      <c r="D21" s="59"/>
      <c r="E21" s="59"/>
      <c r="F21" s="59"/>
    </row>
    <row r="22" spans="1:6" ht="30" x14ac:dyDescent="0.25">
      <c r="A22" s="32" t="s">
        <v>218</v>
      </c>
      <c r="B22" s="59"/>
      <c r="C22" s="59"/>
      <c r="D22" s="59"/>
      <c r="E22" s="59"/>
      <c r="F22" s="59"/>
    </row>
    <row r="23" spans="1:6" ht="15" x14ac:dyDescent="0.25">
      <c r="A23" s="32" t="s">
        <v>219</v>
      </c>
      <c r="B23" s="59"/>
      <c r="C23" s="59"/>
      <c r="D23" s="59"/>
      <c r="E23" s="59"/>
      <c r="F23" s="59"/>
    </row>
    <row r="24" spans="1:6" ht="15" x14ac:dyDescent="0.25">
      <c r="A24" s="32" t="s">
        <v>220</v>
      </c>
      <c r="B24" s="60"/>
      <c r="C24" s="33"/>
      <c r="D24" s="33"/>
      <c r="E24" s="33"/>
      <c r="F24" s="33"/>
    </row>
    <row r="25" spans="1:6" ht="15" x14ac:dyDescent="0.25">
      <c r="A25" s="32" t="s">
        <v>221</v>
      </c>
      <c r="B25" s="60"/>
      <c r="C25" s="33"/>
      <c r="D25" s="33"/>
      <c r="E25" s="33"/>
      <c r="F25" s="33"/>
    </row>
    <row r="26" spans="1:6" ht="15" x14ac:dyDescent="0.25">
      <c r="A26" s="40"/>
      <c r="B26" s="18"/>
      <c r="C26" s="18"/>
      <c r="D26" s="18"/>
      <c r="E26" s="18"/>
      <c r="F26" s="18"/>
    </row>
    <row r="27" spans="1:6" ht="15" x14ac:dyDescent="0.25">
      <c r="A27" s="6" t="s">
        <v>222</v>
      </c>
      <c r="B27" s="18"/>
      <c r="C27" s="18"/>
      <c r="D27" s="18"/>
      <c r="E27" s="18"/>
      <c r="F27" s="18"/>
    </row>
    <row r="28" spans="1:6" ht="15" x14ac:dyDescent="0.25">
      <c r="A28" s="32" t="s">
        <v>223</v>
      </c>
      <c r="B28" s="33"/>
      <c r="C28" s="33"/>
      <c r="D28" s="33"/>
      <c r="E28" s="33"/>
      <c r="F28" s="33"/>
    </row>
    <row r="29" spans="1:6" ht="15" x14ac:dyDescent="0.25">
      <c r="A29" s="40"/>
      <c r="B29" s="18"/>
      <c r="C29" s="18"/>
      <c r="D29" s="18"/>
      <c r="E29" s="18"/>
      <c r="F29" s="18"/>
    </row>
    <row r="30" spans="1:6" ht="15" x14ac:dyDescent="0.25">
      <c r="A30" s="6" t="s">
        <v>224</v>
      </c>
      <c r="B30" s="18"/>
      <c r="C30" s="18"/>
      <c r="D30" s="18"/>
      <c r="E30" s="18"/>
      <c r="F30" s="18"/>
    </row>
    <row r="31" spans="1:6" ht="15" x14ac:dyDescent="0.25">
      <c r="A31" s="32" t="s">
        <v>209</v>
      </c>
      <c r="B31" s="33"/>
      <c r="C31" s="33"/>
      <c r="D31" s="33"/>
      <c r="E31" s="33"/>
      <c r="F31" s="33"/>
    </row>
    <row r="32" spans="1:6" ht="15" x14ac:dyDescent="0.25">
      <c r="A32" s="32" t="s">
        <v>213</v>
      </c>
      <c r="B32" s="33"/>
      <c r="C32" s="33"/>
      <c r="D32" s="33"/>
      <c r="E32" s="33"/>
      <c r="F32" s="33"/>
    </row>
    <row r="33" spans="1:6" ht="15" x14ac:dyDescent="0.25">
      <c r="A33" s="32" t="s">
        <v>225</v>
      </c>
      <c r="B33" s="33"/>
      <c r="C33" s="33"/>
      <c r="D33" s="33"/>
      <c r="E33" s="33"/>
      <c r="F33" s="33"/>
    </row>
    <row r="34" spans="1:6" ht="15" x14ac:dyDescent="0.25">
      <c r="A34" s="40"/>
      <c r="B34" s="18"/>
      <c r="C34" s="18"/>
      <c r="D34" s="18"/>
      <c r="E34" s="18"/>
      <c r="F34" s="18"/>
    </row>
    <row r="35" spans="1:6" ht="15" x14ac:dyDescent="0.25">
      <c r="A35" s="6" t="s">
        <v>226</v>
      </c>
      <c r="B35" s="18"/>
      <c r="C35" s="18"/>
      <c r="D35" s="18"/>
      <c r="E35" s="18"/>
      <c r="F35" s="18"/>
    </row>
    <row r="36" spans="1:6" ht="15" x14ac:dyDescent="0.25">
      <c r="A36" s="32" t="s">
        <v>227</v>
      </c>
      <c r="B36" s="33"/>
      <c r="C36" s="33"/>
      <c r="D36" s="33"/>
      <c r="E36" s="33"/>
      <c r="F36" s="33"/>
    </row>
    <row r="37" spans="1:6" ht="15" x14ac:dyDescent="0.25">
      <c r="A37" s="32" t="s">
        <v>228</v>
      </c>
      <c r="B37" s="33"/>
      <c r="C37" s="33"/>
      <c r="D37" s="33"/>
      <c r="E37" s="33"/>
      <c r="F37" s="33"/>
    </row>
    <row r="38" spans="1:6" ht="15" x14ac:dyDescent="0.25">
      <c r="A38" s="32" t="s">
        <v>229</v>
      </c>
      <c r="B38" s="60"/>
      <c r="C38" s="33"/>
      <c r="D38" s="33"/>
      <c r="E38" s="33"/>
      <c r="F38" s="33"/>
    </row>
    <row r="39" spans="1:6" ht="15" x14ac:dyDescent="0.25">
      <c r="A39" s="40"/>
      <c r="B39" s="18"/>
      <c r="C39" s="18"/>
      <c r="D39" s="18"/>
      <c r="E39" s="18"/>
      <c r="F39" s="18"/>
    </row>
    <row r="40" spans="1:6" ht="15" x14ac:dyDescent="0.25">
      <c r="A40" s="6" t="s">
        <v>230</v>
      </c>
      <c r="B40" s="33"/>
      <c r="C40" s="33"/>
      <c r="D40" s="33"/>
      <c r="E40" s="33"/>
      <c r="F40" s="33"/>
    </row>
    <row r="41" spans="1:6" ht="15" x14ac:dyDescent="0.25">
      <c r="A41" s="40"/>
      <c r="B41" s="18"/>
      <c r="C41" s="18"/>
      <c r="D41" s="18"/>
      <c r="E41" s="18"/>
      <c r="F41" s="18"/>
    </row>
    <row r="42" spans="1:6" ht="15" x14ac:dyDescent="0.25">
      <c r="A42" s="6" t="s">
        <v>231</v>
      </c>
      <c r="B42" s="18"/>
      <c r="C42" s="18"/>
      <c r="D42" s="18"/>
      <c r="E42" s="18"/>
      <c r="F42" s="18"/>
    </row>
    <row r="43" spans="1:6" ht="15" x14ac:dyDescent="0.25">
      <c r="A43" s="32" t="s">
        <v>232</v>
      </c>
      <c r="B43" s="33"/>
      <c r="C43" s="33"/>
      <c r="D43" s="33"/>
      <c r="E43" s="33"/>
      <c r="F43" s="33"/>
    </row>
    <row r="44" spans="1:6" ht="15" x14ac:dyDescent="0.25">
      <c r="A44" s="32" t="s">
        <v>233</v>
      </c>
      <c r="B44" s="33"/>
      <c r="C44" s="33"/>
      <c r="D44" s="33"/>
      <c r="E44" s="33"/>
      <c r="F44" s="33"/>
    </row>
    <row r="45" spans="1:6" ht="15" x14ac:dyDescent="0.25">
      <c r="A45" s="32" t="s">
        <v>234</v>
      </c>
      <c r="B45" s="33"/>
      <c r="C45" s="33"/>
      <c r="D45" s="33"/>
      <c r="E45" s="33"/>
      <c r="F45" s="33"/>
    </row>
    <row r="46" spans="1:6" ht="15" x14ac:dyDescent="0.25">
      <c r="A46" s="40"/>
      <c r="B46" s="18"/>
      <c r="C46" s="18"/>
      <c r="D46" s="18"/>
      <c r="E46" s="18"/>
      <c r="F46" s="18"/>
    </row>
    <row r="47" spans="1:6" ht="30" x14ac:dyDescent="0.25">
      <c r="A47" s="6" t="s">
        <v>235</v>
      </c>
      <c r="B47" s="18"/>
      <c r="C47" s="18"/>
      <c r="D47" s="18"/>
      <c r="E47" s="18"/>
      <c r="F47" s="18"/>
    </row>
    <row r="48" spans="1:6" ht="15" x14ac:dyDescent="0.25">
      <c r="A48" s="32" t="s">
        <v>233</v>
      </c>
      <c r="B48" s="59"/>
      <c r="C48" s="59"/>
      <c r="D48" s="59"/>
      <c r="E48" s="59"/>
      <c r="F48" s="59"/>
    </row>
    <row r="49" spans="1:6" ht="15" x14ac:dyDescent="0.25">
      <c r="A49" s="32" t="s">
        <v>234</v>
      </c>
      <c r="B49" s="59"/>
      <c r="C49" s="59"/>
      <c r="D49" s="59"/>
      <c r="E49" s="59"/>
      <c r="F49" s="59"/>
    </row>
    <row r="50" spans="1:6" ht="15" x14ac:dyDescent="0.25">
      <c r="A50" s="40"/>
      <c r="B50" s="18"/>
      <c r="C50" s="18"/>
      <c r="D50" s="18"/>
      <c r="E50" s="18"/>
      <c r="F50" s="18"/>
    </row>
    <row r="51" spans="1:6" ht="15" x14ac:dyDescent="0.25">
      <c r="A51" s="6" t="s">
        <v>236</v>
      </c>
      <c r="B51" s="18"/>
      <c r="C51" s="18"/>
      <c r="D51" s="18"/>
      <c r="E51" s="18"/>
      <c r="F51" s="18"/>
    </row>
    <row r="52" spans="1:6" ht="15" x14ac:dyDescent="0.25">
      <c r="A52" s="32" t="s">
        <v>233</v>
      </c>
      <c r="B52" s="33"/>
      <c r="C52" s="33"/>
      <c r="D52" s="33"/>
      <c r="E52" s="33"/>
      <c r="F52" s="33"/>
    </row>
    <row r="53" spans="1:6" ht="15" x14ac:dyDescent="0.25">
      <c r="A53" s="32" t="s">
        <v>234</v>
      </c>
      <c r="B53" s="33"/>
      <c r="C53" s="33"/>
      <c r="D53" s="33"/>
      <c r="E53" s="33"/>
      <c r="F53" s="33"/>
    </row>
    <row r="54" spans="1:6" ht="15" x14ac:dyDescent="0.25">
      <c r="A54" s="32" t="s">
        <v>237</v>
      </c>
      <c r="B54" s="33"/>
      <c r="C54" s="33"/>
      <c r="D54" s="33"/>
      <c r="E54" s="33"/>
      <c r="F54" s="33"/>
    </row>
    <row r="55" spans="1:6" ht="15" x14ac:dyDescent="0.25">
      <c r="A55" s="40"/>
      <c r="B55" s="18"/>
      <c r="C55" s="18"/>
      <c r="D55" s="18"/>
      <c r="E55" s="18"/>
      <c r="F55" s="18"/>
    </row>
    <row r="56" spans="1:6" ht="44.25" customHeight="1" x14ac:dyDescent="0.25">
      <c r="A56" s="6" t="s">
        <v>238</v>
      </c>
      <c r="B56" s="18"/>
      <c r="C56" s="18"/>
      <c r="D56" s="18"/>
      <c r="E56" s="18"/>
      <c r="F56" s="18"/>
    </row>
    <row r="57" spans="1:6" ht="20.100000000000001" customHeight="1" x14ac:dyDescent="0.25">
      <c r="A57" s="32" t="s">
        <v>233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234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18"/>
      <c r="C59" s="18"/>
      <c r="D59" s="18"/>
      <c r="E59" s="18"/>
      <c r="F59" s="18"/>
    </row>
    <row r="60" spans="1:6" ht="20.100000000000001" customHeight="1" x14ac:dyDescent="0.25">
      <c r="A60" s="6" t="s">
        <v>239</v>
      </c>
      <c r="B60" s="18"/>
      <c r="C60" s="18"/>
      <c r="D60" s="18"/>
      <c r="E60" s="18"/>
      <c r="F60" s="18"/>
    </row>
    <row r="61" spans="1:6" ht="20.100000000000001" customHeight="1" x14ac:dyDescent="0.25">
      <c r="A61" s="32" t="s">
        <v>240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241</v>
      </c>
      <c r="B62" s="60"/>
      <c r="C62" s="33"/>
      <c r="D62" s="33"/>
      <c r="E62" s="33"/>
      <c r="F62" s="33"/>
    </row>
    <row r="63" spans="1:6" ht="20.100000000000001" customHeight="1" x14ac:dyDescent="0.25">
      <c r="A63" s="40"/>
      <c r="B63" s="18"/>
      <c r="C63" s="18"/>
      <c r="D63" s="18"/>
      <c r="E63" s="18"/>
      <c r="F63" s="18"/>
    </row>
    <row r="64" spans="1:6" ht="20.100000000000001" customHeight="1" x14ac:dyDescent="0.25">
      <c r="A64" s="6" t="s">
        <v>242</v>
      </c>
      <c r="B64" s="18"/>
      <c r="C64" s="18"/>
      <c r="D64" s="18"/>
      <c r="E64" s="18"/>
      <c r="F64" s="18"/>
    </row>
    <row r="65" spans="1:6" ht="20.100000000000001" customHeight="1" x14ac:dyDescent="0.25">
      <c r="A65" s="32" t="s">
        <v>243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244</v>
      </c>
      <c r="B66" s="33"/>
      <c r="C66" s="33"/>
      <c r="D66" s="33"/>
      <c r="E66" s="33"/>
      <c r="F66" s="33"/>
    </row>
    <row r="67" spans="1:6" ht="20.100000000000001" customHeight="1" x14ac:dyDescent="0.25">
      <c r="A67" s="56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IECG</cp:lastModifiedBy>
  <cp:revision/>
  <cp:lastPrinted>2025-01-29T20:10:38Z</cp:lastPrinted>
  <dcterms:created xsi:type="dcterms:W3CDTF">2023-03-16T22:14:51Z</dcterms:created>
  <dcterms:modified xsi:type="dcterms:W3CDTF">2025-01-30T17:41:50Z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