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BA30FAAC-31CD-4E9E-97FD-779D3404D8C8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B47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9" i="2" l="1"/>
  <c r="E79" i="2"/>
  <c r="F57" i="2"/>
  <c r="E57" i="2"/>
  <c r="F47" i="2"/>
  <c r="F59" i="2" s="1"/>
  <c r="E47" i="2"/>
  <c r="E59" i="2" s="1"/>
  <c r="C60" i="2"/>
  <c r="B60" i="2"/>
  <c r="E81" i="2" l="1"/>
  <c r="F81" i="2"/>
  <c r="C62" i="2" l="1"/>
  <c r="B62" i="2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<sst xmlns="http://schemas.openxmlformats.org/spreadsheetml/2006/main" count="307" uniqueCount="250">
  <si>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</si>
  <si>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</si>
  <si>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</si>
  <si>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</si>
  <si>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</si>
  <si>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</si>
  <si>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</si>
  <si>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</si>
  <si>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</si>
  <si>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</si>
  <si>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</si>
  <si>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</si>
  <si>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</si>
  <si>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</si>
  <si>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</si>
  <si>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</si>
  <si>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</si>
  <si>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</si>
  <si>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</si>
  <si>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</si>
  <si>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</si>
  <si>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</si>
  <si>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</si>
  <si>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</si>
  <si>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</si>
  <si>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</si>
  <si>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</si>
  <si>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</si>
  <si>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</si>
  <si>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</si>
  <si>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</si>
  <si>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</si>
  <si>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</si>
  <si>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</si>
  <si>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</si>
  <si>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</si>
  <si>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</si>
  <si>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</si>
  <si>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</si>
  <si>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</si>
  <si>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</si>
  <si>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</si>
  <si>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</si>
  <si>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</si>
  <si>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</si>
  <si>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</si>
  <si>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</si>
  <si>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</si>
  <si>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</si>
  <si>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</si>
  <si>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</si>
  <si>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</si>
  <si>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</si>
  <si>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</si>
  <si>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</si>
  <si>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</si>
  <si>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</si>
  <si>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</si>
  <si>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</si>
  <si>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</si>
  <si>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</si>
  <si>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</si>
  <si>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</si>
  <si>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</si>
  <si>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</si>
  <si>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</si>
  <si>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</si>
  <si>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</si>
  <si>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</si>
  <si>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</si>
  <si>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</si>
  <si>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</si>
  <si>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</si>
  <si>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</si>
  <si>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</si>
  <si>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</si>
  <si>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</si>
  <si>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</si>
  <si>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</si>
  <si>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</si>
  <si>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</si>
  <si>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</si>
  <si>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</si>
  <si>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</si>
  <si>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</si>
  <si>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</si>
  <si>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</si>
  <si>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</si>
  <si>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</si>
  <si>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</si>
  <si>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</si>
  <si>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</si>
  <si>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</si>
  <si>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</si>
  <si>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</si>
  <si>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</si>
  <si>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</si>
  <si>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</si>
  <si>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</si>
  <si>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</si>
  <si>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</si>
  <si>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</si>
  <si>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</si>
  <si>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</si>
  <si>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</si>
  <si>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</si>
  <si>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</si>
  <si>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</si>
  <si>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</si>
  <si>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</si>
  <si>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</si>
  <si>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</si>
  <si>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</si>
  <si>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</si>
  <si>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</si>
  <si>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</si>
  <si>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</si>
  <si>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</si>
  <si>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</si>
  <si>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</si>
  <si>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</si>
  <si>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</si>
  <si>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</si>
  <si>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</si>
  <si>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</si>
  <si>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</si>
  <si>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</si>
  <si>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</si>
  <si>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</si>
  <si>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</si>
  <si>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</si>
  <si>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</si>
  <si>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</si>
  <si>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</si>
  <si>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</si>
  <si>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</si>
  <si>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</si>
  <si>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</si>
  <si>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</si>
  <si>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</si>
  <si>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</si>
  <si>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</si>
  <si>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</si>
  <si>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</si>
  <si>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</si>
  <si>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</si>
  <si>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</si>
  <si>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</si>
  <si>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</si>
  <si>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</si>
  <si>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</si>
  <si>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</si>
  <si>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</si>
  <si>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</si>
  <si>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</si>
  <si>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</si>
  <si>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</si>
  <si>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</si>
  <si>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</si>
  <si>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</si>
  <si>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</si>
  <si>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</si>
  <si>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</si>
  <si>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</si>
  <si>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</si>
  <si>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</si>
  <si>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</si>
  <si>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</si>
  <si>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</si>
  <si>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</si>
  <si>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</si>
  <si>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</si>
  <si>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</si>
  <si>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</si>
  <si>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</si>
  <si>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</si>
  <si>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</si>
  <si>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</si>
  <si>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</si>
  <si>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</si>
  <si>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</si>
  <si>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</si>
  <si>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</si>
  <si>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</si>
  <si>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</si>
  <si>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</si>
  <si>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</si>
  <si>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</si>
  <si>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</si>
  <si>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</si>
  <si>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</si>
  <si>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</si>
  <si>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</si>
  <si>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</si>
  <si>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</si>
  <si>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</si>
  <si>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</si>
  <si>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</si>
  <si>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</si>
  <si>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</si>
  <si>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</si>
  <si>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</si>
  <si>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</si>
  <si>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</si>
  <si>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</si>
  <si>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</si>
  <si>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</si>
  <si>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</si>
  <si>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</si>
  <si>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</si>
  <si>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</si>
  <si>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</si>
  <si>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</si>
  <si>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</si>
  <si>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</si>
  <si>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</si>
  <si>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</si>
  <si>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</si>
  <si>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</si>
  <si>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</si>
  <si>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</si>
  <si>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</si>
  <si>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</si>
  <si>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</si>
  <si>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</si>
  <si>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</si>
  <si>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</si>
  <si>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</si>
  <si>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</si>
  <si>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</si>
  <si>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</si>
  <si>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</si>
  <si>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</si>
  <si>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</si>
  <si>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</si>
  <si>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</si>
  <si>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</si>
  <si>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</si>
  <si>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</si>
  <si>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</si>
  <si>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</si>
  <si>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</si>
  <si>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</si>
  <si>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</si>
  <si>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</si>
  <si>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</si>
  <si>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</si>
  <si>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 xml:space="preserve"> INSTITUTO ESTATAL DE LA CULTURA DEL ESTADO DE GUANAJUATO</t>
  </si>
  <si>
    <t>al 31 de Diciembre de 2023 y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</si>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</sst>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86</xdr:row>
      <xdr:rowOff>177800</xdr:rowOff>
    </xdr:from>
    <xdr:to>
      <xdr:col>3</xdr:col>
      <xdr:colOff>2692400</xdr:colOff>
      <xdr:row>91</xdr:row>
      <xdr:rowOff>92075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D13538-21E1-4214-9FD1-7C760766D45D}"/>
            </a:ext>
          </a:extLst>
        </xdr:cNvPr>
        <xdr:cNvSpPr txBox="1"/>
      </xdr:nvSpPr>
      <xdr:spPr>
        <a:xfrm>
          <a:off x="7010400" y="170815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5" zoomScaleNormal="75" workbookViewId="0">
      <selection activeCell="D65" sqref="D6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3" t="s">
        <v>0</v>
      </c>
      <c r="B1" s="74"/>
      <c r="C1" s="74"/>
      <c r="D1" s="74"/>
      <c r="E1" s="74"/>
      <c r="F1" s="75"/>
    </row>
    <row r="2" spans="1:6" ht="15" customHeight="1" x14ac:dyDescent="0.25">
      <c r="A2" s="76" t="s">
        <v>247</v>
      </c>
      <c r="B2" s="77"/>
      <c r="C2" s="77"/>
      <c r="D2" s="77"/>
      <c r="E2" s="77"/>
      <c r="F2" s="78"/>
    </row>
    <row r="3" spans="1:6" ht="15" customHeight="1" x14ac:dyDescent="0.25">
      <c r="A3" s="79" t="s">
        <v>1</v>
      </c>
      <c r="B3" s="80"/>
      <c r="C3" s="80"/>
      <c r="D3" s="80"/>
      <c r="E3" s="80"/>
      <c r="F3" s="81"/>
    </row>
    <row r="4" spans="1:6" ht="12.95" customHeight="1" x14ac:dyDescent="0.25">
      <c r="A4" s="79" t="s">
        <v>248</v>
      </c>
      <c r="B4" s="80"/>
      <c r="C4" s="80"/>
      <c r="D4" s="80"/>
      <c r="E4" s="80"/>
      <c r="F4" s="81"/>
    </row>
    <row r="5" spans="1:6" ht="12.95" customHeight="1" x14ac:dyDescent="0.25">
      <c r="A5" s="82" t="s">
        <v>2</v>
      </c>
      <c r="B5" s="83"/>
      <c r="C5" s="83"/>
      <c r="D5" s="83"/>
      <c r="E5" s="83"/>
      <c r="F5" s="84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v>69648078.799999997</v>
      </c>
      <c r="C9" s="20">
        <v>73105415.150000006</v>
      </c>
      <c r="D9" s="19" t="s">
        <v>10</v>
      </c>
      <c r="E9" s="20">
        <v>5059061.09</v>
      </c>
      <c r="F9" s="20">
        <v>6523495.8599999994</v>
      </c>
    </row>
    <row r="10" spans="1:6" x14ac:dyDescent="0.25">
      <c r="A10" s="21" t="s">
        <v>11</v>
      </c>
      <c r="B10" s="20">
        <v>223.64</v>
      </c>
      <c r="C10" s="20">
        <v>152.09</v>
      </c>
      <c r="D10" s="21" t="s">
        <v>12</v>
      </c>
      <c r="E10" s="20">
        <v>259934.95</v>
      </c>
      <c r="F10" s="20">
        <v>217979.9</v>
      </c>
    </row>
    <row r="11" spans="1:6" x14ac:dyDescent="0.25">
      <c r="A11" s="21" t="s">
        <v>13</v>
      </c>
      <c r="B11" s="20">
        <v>69647855.159999996</v>
      </c>
      <c r="C11" s="20">
        <v>73105263.060000002</v>
      </c>
      <c r="D11" s="21" t="s">
        <v>14</v>
      </c>
      <c r="E11" s="20">
        <v>99067.39</v>
      </c>
      <c r="F11" s="20">
        <v>154334.98000000001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20">
        <v>0</v>
      </c>
      <c r="F12" s="20">
        <v>0</v>
      </c>
    </row>
    <row r="13" spans="1:6" x14ac:dyDescent="0.25">
      <c r="A13" s="21" t="s">
        <v>17</v>
      </c>
      <c r="B13" s="20">
        <v>0</v>
      </c>
      <c r="C13" s="20">
        <v>0</v>
      </c>
      <c r="D13" s="21" t="s">
        <v>18</v>
      </c>
      <c r="E13" s="20">
        <v>124783.95</v>
      </c>
      <c r="F13" s="20">
        <v>163295.87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20">
        <v>0</v>
      </c>
      <c r="F14" s="20">
        <v>0</v>
      </c>
    </row>
    <row r="15" spans="1:6" x14ac:dyDescent="0.25">
      <c r="A15" s="21" t="s">
        <v>21</v>
      </c>
      <c r="B15" s="20">
        <v>0</v>
      </c>
      <c r="C15" s="20">
        <v>0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20">
        <v>2487789.3199999998</v>
      </c>
      <c r="F16" s="20">
        <v>3665348.53</v>
      </c>
    </row>
    <row r="17" spans="1:6" x14ac:dyDescent="0.25">
      <c r="A17" s="19" t="s">
        <v>25</v>
      </c>
      <c r="B17" s="20">
        <v>66501.95</v>
      </c>
      <c r="C17" s="20">
        <v>577482.04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20">
        <v>0</v>
      </c>
      <c r="D18" s="21" t="s">
        <v>28</v>
      </c>
      <c r="E18" s="20">
        <v>2087485.48</v>
      </c>
      <c r="F18" s="20">
        <v>2322536.58</v>
      </c>
    </row>
    <row r="19" spans="1:6" x14ac:dyDescent="0.25">
      <c r="A19" s="21" t="s">
        <v>29</v>
      </c>
      <c r="B19" s="20">
        <v>27476.880000000001</v>
      </c>
      <c r="C19" s="20">
        <v>505606.74</v>
      </c>
      <c r="D19" s="19" t="s">
        <v>30</v>
      </c>
      <c r="E19" s="20">
        <v>0</v>
      </c>
      <c r="F19" s="20">
        <v>0</v>
      </c>
    </row>
    <row r="20" spans="1:6" x14ac:dyDescent="0.25">
      <c r="A20" s="21" t="s">
        <v>31</v>
      </c>
      <c r="B20" s="20">
        <v>19025.07</v>
      </c>
      <c r="C20" s="20">
        <v>71875.3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0</v>
      </c>
      <c r="C21" s="20">
        <v>0</v>
      </c>
      <c r="D21" s="21" t="s">
        <v>34</v>
      </c>
      <c r="E21" s="20">
        <v>0</v>
      </c>
      <c r="F21" s="20">
        <v>0</v>
      </c>
    </row>
    <row r="22" spans="1:6" x14ac:dyDescent="0.25">
      <c r="A22" s="21" t="s">
        <v>35</v>
      </c>
      <c r="B22" s="20">
        <v>20000</v>
      </c>
      <c r="C22" s="20">
        <v>0</v>
      </c>
      <c r="D22" s="21" t="s">
        <v>36</v>
      </c>
      <c r="E22" s="20">
        <v>0</v>
      </c>
      <c r="F22" s="20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20">
        <v>0</v>
      </c>
      <c r="F23" s="20">
        <v>0</v>
      </c>
    </row>
    <row r="24" spans="1:6" x14ac:dyDescent="0.25">
      <c r="A24" s="21" t="s">
        <v>39</v>
      </c>
      <c r="B24" s="20">
        <v>0</v>
      </c>
      <c r="C24" s="20">
        <v>0</v>
      </c>
      <c r="D24" s="21" t="s">
        <v>40</v>
      </c>
      <c r="E24" s="20">
        <v>0</v>
      </c>
      <c r="F24" s="20">
        <v>0</v>
      </c>
    </row>
    <row r="25" spans="1:6" x14ac:dyDescent="0.25">
      <c r="A25" s="19" t="s">
        <v>41</v>
      </c>
      <c r="B25" s="20">
        <v>338476.87</v>
      </c>
      <c r="C25" s="20">
        <v>1510582.39</v>
      </c>
      <c r="D25" s="21" t="s">
        <v>42</v>
      </c>
      <c r="E25" s="20">
        <v>0</v>
      </c>
      <c r="F25" s="20">
        <v>0</v>
      </c>
    </row>
    <row r="26" spans="1:6" x14ac:dyDescent="0.25">
      <c r="A26" s="21" t="s">
        <v>43</v>
      </c>
      <c r="B26" s="20">
        <v>0</v>
      </c>
      <c r="C26" s="20">
        <v>1510582.39</v>
      </c>
      <c r="D26" s="19" t="s">
        <v>44</v>
      </c>
      <c r="E26" s="20">
        <v>0</v>
      </c>
      <c r="F26" s="20">
        <v>0</v>
      </c>
    </row>
    <row r="27" spans="1:6" x14ac:dyDescent="0.25">
      <c r="A27" s="21" t="s">
        <v>45</v>
      </c>
      <c r="B27" s="20">
        <v>0</v>
      </c>
      <c r="C27" s="20">
        <v>0</v>
      </c>
      <c r="D27" s="19" t="s">
        <v>46</v>
      </c>
      <c r="E27" s="20">
        <v>0</v>
      </c>
      <c r="F27" s="20"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20">
        <v>0</v>
      </c>
      <c r="F28" s="20">
        <v>0</v>
      </c>
    </row>
    <row r="29" spans="1:6" x14ac:dyDescent="0.25">
      <c r="A29" s="21" t="s">
        <v>49</v>
      </c>
      <c r="B29" s="20">
        <v>338476.87</v>
      </c>
      <c r="C29" s="20">
        <v>0</v>
      </c>
      <c r="D29" s="21" t="s">
        <v>50</v>
      </c>
      <c r="E29" s="20">
        <v>0</v>
      </c>
      <c r="F29" s="20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v>57361.88</v>
      </c>
      <c r="C31" s="20">
        <v>57361.88</v>
      </c>
      <c r="D31" s="19" t="s">
        <v>54</v>
      </c>
      <c r="E31" s="20">
        <v>0</v>
      </c>
      <c r="F31" s="20">
        <v>0</v>
      </c>
    </row>
    <row r="32" spans="1:6" x14ac:dyDescent="0.25">
      <c r="A32" s="21" t="s">
        <v>55</v>
      </c>
      <c r="B32" s="20">
        <v>57361.88</v>
      </c>
      <c r="C32" s="20">
        <v>57361.88</v>
      </c>
      <c r="D32" s="21" t="s">
        <v>56</v>
      </c>
      <c r="E32" s="20">
        <v>0</v>
      </c>
      <c r="F32" s="20">
        <v>0</v>
      </c>
    </row>
    <row r="33" spans="1:6" ht="14.45" customHeight="1" x14ac:dyDescent="0.25">
      <c r="A33" s="21" t="s">
        <v>57</v>
      </c>
      <c r="B33" s="20">
        <v>0</v>
      </c>
      <c r="C33" s="20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20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20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v>0</v>
      </c>
      <c r="C38" s="20">
        <v>0</v>
      </c>
      <c r="D38" s="19" t="s">
        <v>68</v>
      </c>
      <c r="E38" s="20">
        <v>0</v>
      </c>
      <c r="F38" s="20">
        <v>0</v>
      </c>
    </row>
    <row r="39" spans="1:6" x14ac:dyDescent="0.25">
      <c r="A39" s="21" t="s">
        <v>69</v>
      </c>
      <c r="B39" s="20">
        <v>0</v>
      </c>
      <c r="C39" s="20">
        <v>0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v>17874</v>
      </c>
      <c r="C41" s="20">
        <v>1700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17874</v>
      </c>
      <c r="C42" s="20">
        <v>1700</v>
      </c>
      <c r="D42" s="19" t="s">
        <v>76</v>
      </c>
      <c r="E42" s="20">
        <v>0</v>
      </c>
      <c r="F42" s="20">
        <v>0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0</v>
      </c>
      <c r="F43" s="20">
        <v>0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70128293.5</v>
      </c>
      <c r="C47" s="4">
        <f>C9+C17+C25+C31+C37+C38+C41</f>
        <v>75252541.460000008</v>
      </c>
      <c r="D47" s="2" t="s">
        <v>84</v>
      </c>
      <c r="E47" s="4">
        <f>E9+E19+E23+E26+E27+E31+E38+E42</f>
        <v>5059061.09</v>
      </c>
      <c r="F47" s="4">
        <f>F9+F19+F23+F26+F27+F31+F38+F42</f>
        <v>6523495.8599999994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85</v>
      </c>
      <c r="B49" s="22"/>
      <c r="C49" s="22"/>
      <c r="D49" s="2" t="s">
        <v>86</v>
      </c>
      <c r="E49" s="22"/>
      <c r="F49" s="22"/>
    </row>
    <row r="50" spans="1:6" x14ac:dyDescent="0.25">
      <c r="A50" s="19" t="s">
        <v>87</v>
      </c>
      <c r="B50" s="20">
        <v>24991445.030000001</v>
      </c>
      <c r="C50" s="20">
        <v>29640282.780000001</v>
      </c>
      <c r="D50" s="19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20">
        <v>0</v>
      </c>
      <c r="C51" s="20">
        <v>0</v>
      </c>
      <c r="D51" s="19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20">
        <v>26667638.640000001</v>
      </c>
      <c r="C52" s="20">
        <v>142977744.36000001</v>
      </c>
      <c r="D52" s="19" t="s">
        <v>92</v>
      </c>
      <c r="E52" s="20">
        <v>0</v>
      </c>
      <c r="F52" s="20">
        <v>0</v>
      </c>
    </row>
    <row r="53" spans="1:6" x14ac:dyDescent="0.25">
      <c r="A53" s="19" t="s">
        <v>93</v>
      </c>
      <c r="B53" s="20">
        <v>155450651.91</v>
      </c>
      <c r="C53" s="20">
        <v>147852673.02000001</v>
      </c>
      <c r="D53" s="19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20">
        <v>0</v>
      </c>
      <c r="C54" s="20">
        <v>0</v>
      </c>
      <c r="D54" s="19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20">
        <v>-66071669.270000003</v>
      </c>
      <c r="C55" s="20">
        <v>-71032409.950000003</v>
      </c>
      <c r="D55" s="23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100</v>
      </c>
      <c r="B57" s="20">
        <v>0</v>
      </c>
      <c r="C57" s="2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102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5059061.09</v>
      </c>
      <c r="F59" s="4">
        <f>F47+F57</f>
        <v>6523495.8599999994</v>
      </c>
    </row>
    <row r="60" spans="1:6" x14ac:dyDescent="0.25">
      <c r="A60" s="3" t="s">
        <v>104</v>
      </c>
      <c r="B60" s="4">
        <f>SUM(B50:B58)</f>
        <v>141038066.30999997</v>
      </c>
      <c r="C60" s="4">
        <f>SUM(C50:C58)</f>
        <v>249438290.21000004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211166359.80999997</v>
      </c>
      <c r="C62" s="4">
        <f>SUM(C47+C60)</f>
        <v>324690831.67000008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20">
        <v>170882095.02999997</v>
      </c>
      <c r="F63" s="20">
        <v>276805578.05000001</v>
      </c>
    </row>
    <row r="64" spans="1:6" x14ac:dyDescent="0.25">
      <c r="A64" s="18"/>
      <c r="B64" s="18"/>
      <c r="C64" s="18"/>
      <c r="D64" s="19" t="s">
        <v>108</v>
      </c>
      <c r="E64" s="20">
        <v>164366478.38999999</v>
      </c>
      <c r="F64" s="20">
        <v>276805578.05000001</v>
      </c>
    </row>
    <row r="65" spans="1:6" x14ac:dyDescent="0.25">
      <c r="A65" s="18"/>
      <c r="B65" s="18"/>
      <c r="C65" s="18"/>
      <c r="D65" s="23" t="s">
        <v>109</v>
      </c>
      <c r="E65" s="20">
        <v>6515616.6399999997</v>
      </c>
      <c r="F65" s="20">
        <v>0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v>35225203.689999998</v>
      </c>
      <c r="F68" s="20">
        <v>41361757.759999998</v>
      </c>
    </row>
    <row r="69" spans="1:6" x14ac:dyDescent="0.25">
      <c r="A69" s="26"/>
      <c r="B69" s="18"/>
      <c r="C69" s="18"/>
      <c r="D69" s="19" t="s">
        <v>112</v>
      </c>
      <c r="E69" s="20">
        <v>9739857.8699999992</v>
      </c>
      <c r="F69" s="20">
        <v>39449573.189999998</v>
      </c>
    </row>
    <row r="70" spans="1:6" x14ac:dyDescent="0.25">
      <c r="A70" s="26"/>
      <c r="B70" s="18"/>
      <c r="C70" s="18"/>
      <c r="D70" s="19" t="s">
        <v>113</v>
      </c>
      <c r="E70" s="20">
        <v>25485345.82</v>
      </c>
      <c r="F70" s="20">
        <v>1912184.57</v>
      </c>
    </row>
    <row r="71" spans="1:6" x14ac:dyDescent="0.25">
      <c r="A71" s="26"/>
      <c r="B71" s="18"/>
      <c r="C71" s="18"/>
      <c r="D71" s="19" t="s">
        <v>114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v>0</v>
      </c>
      <c r="F75" s="20"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206107298.71999997</v>
      </c>
      <c r="F79" s="4">
        <f>F63+F68+F75</f>
        <v>318167335.81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211166359.80999997</v>
      </c>
      <c r="F81" s="4">
        <f>F59+F79</f>
        <v>324690831.67000002</v>
      </c>
    </row>
    <row r="82" spans="1:6" x14ac:dyDescent="0.25">
      <c r="A82" s="27"/>
      <c r="B82" s="28"/>
      <c r="C82" s="28"/>
      <c r="D82" s="28"/>
      <c r="E82" s="29"/>
      <c r="F82" s="29"/>
    </row>
    <row r="84" spans="1:6" x14ac:dyDescent="0.25">
      <c r="A84" s="72" t="s">
        <v>249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49 B5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scale="33" orientation="portrait" horizontalDpi="1200" verticalDpi="1200" r:id="rId1"/>
  <ignoredErrors>
    <ignoredError sqref="E47:F62 B48:C49 B47 B59:C62 E78:F8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134</v>
      </c>
      <c r="B1" s="88"/>
      <c r="C1" s="88"/>
      <c r="D1" s="88"/>
      <c r="E1" s="88"/>
      <c r="F1" s="88"/>
      <c r="G1" s="88"/>
    </row>
    <row r="2" spans="1:7" x14ac:dyDescent="0.25">
      <c r="A2" s="61" t="str">
        <f>'Formato 1'!A2</f>
        <v xml:space="preserve"> INSTITUTO ESTATAL DE LA CULTURA DEL ESTADO DE GUANAJUATO</v>
      </c>
      <c r="B2" s="62"/>
      <c r="C2" s="62"/>
      <c r="D2" s="62"/>
      <c r="E2" s="62"/>
      <c r="F2" s="62"/>
      <c r="G2" s="63"/>
    </row>
    <row r="3" spans="1:7" x14ac:dyDescent="0.25">
      <c r="A3" s="64" t="s">
        <v>135</v>
      </c>
      <c r="B3" s="65"/>
      <c r="C3" s="65"/>
      <c r="D3" s="65"/>
      <c r="E3" s="65"/>
      <c r="F3" s="65"/>
      <c r="G3" s="66"/>
    </row>
    <row r="4" spans="1:7" x14ac:dyDescent="0.25">
      <c r="A4" s="64" t="s">
        <v>2</v>
      </c>
      <c r="B4" s="65"/>
      <c r="C4" s="65"/>
      <c r="D4" s="65"/>
      <c r="E4" s="65"/>
      <c r="F4" s="65"/>
      <c r="G4" s="66"/>
    </row>
    <row r="5" spans="1:7" x14ac:dyDescent="0.25">
      <c r="A5" s="64" t="s">
        <v>136</v>
      </c>
      <c r="B5" s="65"/>
      <c r="C5" s="65"/>
      <c r="D5" s="65"/>
      <c r="E5" s="65"/>
      <c r="F5" s="65"/>
      <c r="G5" s="66"/>
    </row>
    <row r="6" spans="1:7" x14ac:dyDescent="0.25">
      <c r="A6" s="86" t="s">
        <v>137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138</v>
      </c>
      <c r="C7" s="87"/>
      <c r="D7" s="87"/>
      <c r="E7" s="87"/>
      <c r="F7" s="87"/>
      <c r="G7" s="87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153</v>
      </c>
      <c r="B1" s="89"/>
      <c r="C1" s="89"/>
      <c r="D1" s="89"/>
      <c r="E1" s="89"/>
      <c r="F1" s="89"/>
      <c r="G1" s="89"/>
    </row>
    <row r="2" spans="1:7" x14ac:dyDescent="0.25">
      <c r="A2" s="61" t="str">
        <f>'Formato 1'!A2</f>
        <v xml:space="preserve"> INSTITUTO ESTATAL DE LA CULTURA DEL ESTADO DE GUANAJUATO</v>
      </c>
      <c r="B2" s="62"/>
      <c r="C2" s="62"/>
      <c r="D2" s="62"/>
      <c r="E2" s="62"/>
      <c r="F2" s="62"/>
      <c r="G2" s="63"/>
    </row>
    <row r="3" spans="1:7" x14ac:dyDescent="0.25">
      <c r="A3" s="50" t="s">
        <v>154</v>
      </c>
      <c r="B3" s="51"/>
      <c r="C3" s="51"/>
      <c r="D3" s="51"/>
      <c r="E3" s="51"/>
      <c r="F3" s="51"/>
      <c r="G3" s="52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50" t="s">
        <v>136</v>
      </c>
      <c r="B5" s="51"/>
      <c r="C5" s="51"/>
      <c r="D5" s="51"/>
      <c r="E5" s="51"/>
      <c r="F5" s="51"/>
      <c r="G5" s="52"/>
    </row>
    <row r="6" spans="1:7" x14ac:dyDescent="0.25">
      <c r="A6" s="90" t="s">
        <v>155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0" t="s">
        <v>138</v>
      </c>
      <c r="C7" s="87"/>
      <c r="D7" s="87"/>
      <c r="E7" s="87"/>
      <c r="F7" s="87"/>
      <c r="G7" s="87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169</v>
      </c>
      <c r="B1" s="89"/>
      <c r="C1" s="89"/>
      <c r="D1" s="89"/>
      <c r="E1" s="89"/>
      <c r="F1" s="89"/>
      <c r="G1" s="89"/>
    </row>
    <row r="2" spans="1:7" x14ac:dyDescent="0.25">
      <c r="A2" s="61" t="str">
        <f>'Formato 1'!A2</f>
        <v xml:space="preserve"> INSTITUTO ESTATAL DE LA CULTURA DEL ESTADO DE GUANAJUATO</v>
      </c>
      <c r="B2" s="62"/>
      <c r="C2" s="62"/>
      <c r="D2" s="62"/>
      <c r="E2" s="62"/>
      <c r="F2" s="62"/>
      <c r="G2" s="63"/>
    </row>
    <row r="3" spans="1:7" x14ac:dyDescent="0.25">
      <c r="A3" s="50" t="s">
        <v>170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3" t="s">
        <v>137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192</v>
      </c>
      <c r="B39" s="92"/>
      <c r="C39" s="92"/>
      <c r="D39" s="92"/>
      <c r="E39" s="92"/>
      <c r="F39" s="92"/>
      <c r="G39" s="92"/>
    </row>
    <row r="40" spans="1:7" x14ac:dyDescent="0.25">
      <c r="A40" s="92" t="s">
        <v>193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194</v>
      </c>
      <c r="B1" s="89"/>
      <c r="C1" s="89"/>
      <c r="D1" s="89"/>
      <c r="E1" s="89"/>
      <c r="F1" s="89"/>
      <c r="G1" s="89"/>
    </row>
    <row r="2" spans="1:7" x14ac:dyDescent="0.25">
      <c r="A2" s="61" t="str">
        <f>'Formato 1'!A2</f>
        <v xml:space="preserve"> INSTITUTO ESTATAL DE LA CULTURA DEL ESTADO DE GUANAJUATO</v>
      </c>
      <c r="B2" s="62"/>
      <c r="C2" s="62"/>
      <c r="D2" s="62"/>
      <c r="E2" s="62"/>
      <c r="F2" s="62"/>
      <c r="G2" s="63"/>
    </row>
    <row r="3" spans="1:7" x14ac:dyDescent="0.25">
      <c r="A3" s="50" t="s">
        <v>195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6" t="s">
        <v>155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192</v>
      </c>
      <c r="B32" s="92"/>
      <c r="C32" s="92"/>
      <c r="D32" s="92"/>
      <c r="E32" s="92"/>
      <c r="F32" s="92"/>
      <c r="G32" s="92"/>
    </row>
    <row r="33" spans="1:7" x14ac:dyDescent="0.25">
      <c r="A33" s="92" t="s">
        <v>193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198</v>
      </c>
      <c r="B1" s="98"/>
      <c r="C1" s="98"/>
      <c r="D1" s="98"/>
      <c r="E1" s="98"/>
      <c r="F1" s="98"/>
    </row>
    <row r="2" spans="1:6" ht="20.100000000000001" customHeight="1" x14ac:dyDescent="0.25">
      <c r="A2" s="49" t="str">
        <f>'Formato 1'!A2</f>
        <v xml:space="preserve"> INSTITUTO ESTATAL DE LA CULTURA DEL ESTADO DE GUANAJUATO</v>
      </c>
      <c r="B2" s="67"/>
      <c r="C2" s="67"/>
      <c r="D2" s="67"/>
      <c r="E2" s="67"/>
      <c r="F2" s="68"/>
    </row>
    <row r="3" spans="1:6" ht="29.25" customHeight="1" x14ac:dyDescent="0.25">
      <c r="A3" s="69" t="s">
        <v>199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200</v>
      </c>
      <c r="C4" s="57" t="s">
        <v>201</v>
      </c>
      <c r="D4" s="57" t="s">
        <v>202</v>
      </c>
      <c r="E4" s="57" t="s">
        <v>203</v>
      </c>
      <c r="F4" s="57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58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59"/>
      <c r="C20" s="59"/>
      <c r="D20" s="59"/>
      <c r="E20" s="59"/>
      <c r="F20" s="59"/>
    </row>
    <row r="21" spans="1:6" ht="30" x14ac:dyDescent="0.25">
      <c r="A21" s="32" t="s">
        <v>217</v>
      </c>
      <c r="B21" s="59"/>
      <c r="C21" s="59"/>
      <c r="D21" s="59"/>
      <c r="E21" s="59"/>
      <c r="F21" s="59"/>
    </row>
    <row r="22" spans="1:6" ht="30" x14ac:dyDescent="0.25">
      <c r="A22" s="32" t="s">
        <v>218</v>
      </c>
      <c r="B22" s="59"/>
      <c r="C22" s="59"/>
      <c r="D22" s="59"/>
      <c r="E22" s="59"/>
      <c r="F22" s="59"/>
    </row>
    <row r="23" spans="1:6" ht="15" x14ac:dyDescent="0.25">
      <c r="A23" s="32" t="s">
        <v>219</v>
      </c>
      <c r="B23" s="59"/>
      <c r="C23" s="59"/>
      <c r="D23" s="59"/>
      <c r="E23" s="59"/>
      <c r="F23" s="59"/>
    </row>
    <row r="24" spans="1:6" ht="15" x14ac:dyDescent="0.25">
      <c r="A24" s="32" t="s">
        <v>220</v>
      </c>
      <c r="B24" s="60"/>
      <c r="C24" s="33"/>
      <c r="D24" s="33"/>
      <c r="E24" s="33"/>
      <c r="F24" s="33"/>
    </row>
    <row r="25" spans="1:6" ht="15" x14ac:dyDescent="0.25">
      <c r="A25" s="32" t="s">
        <v>221</v>
      </c>
      <c r="B25" s="60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0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59"/>
      <c r="C48" s="59"/>
      <c r="D48" s="59"/>
      <c r="E48" s="59"/>
      <c r="F48" s="59"/>
    </row>
    <row r="49" spans="1:6" ht="15" x14ac:dyDescent="0.25">
      <c r="A49" s="32" t="s">
        <v>234</v>
      </c>
      <c r="B49" s="59"/>
      <c r="C49" s="59"/>
      <c r="D49" s="59"/>
      <c r="E49" s="59"/>
      <c r="F49" s="59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0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6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