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G\Documents\Gabriel\2022\Edos Financieros\Junio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C33" i="3"/>
  <c r="C45" i="3"/>
  <c r="C61" i="3" l="1"/>
  <c r="B61" i="3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<sst xmlns="http://schemas.openxmlformats.org/spreadsheetml/2006/main" count="96" uniqueCount="62">
  <si>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</si>
  <si>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</si>
  <si>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</si>
  <si>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</si>
  <si>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</si>
  <si>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</si>
  <si>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</si>
  <si>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</si>
  <si>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</si>
  <si>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</si>
  <si>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</si>
  <si>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</si>
  <si>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</si>
  <si>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</si>
  <si>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</si>
  <si>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</si>
  <si>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</si>
  <si>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</si>
  <si>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</si>
  <si>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</si>
  <si>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</si>
  <si>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</si>
  <si>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</si>
  <si>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</si>
  <si>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</si>
  <si>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</si>
  <si>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</si>
  <si>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</si>
  <si>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</si>
  <si>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</si>
  <si>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</si>
  <si>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</si>
  <si>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</si>
  <si>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</si>
  <si>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</si>
  <si>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</si>
  <si>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</si>
  <si>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</si>
  <si>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</si>
  <si>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</si>
  <si>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</si>
  <si>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</si>
  <si>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</si>
  <si>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</si>
  <si>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</si>
  <si>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</si>
  <si>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</si>
  <si>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</si>
  <si>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</si>
  <si>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</si>
  <si>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</si>
  <si>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</si>
  <si>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</si>
  <si>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</si>
  <si>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</si>
  <si>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</si>
  <si>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</si>
  <si>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ESTATAL DE LA CULTURA DEL ESTADO DE GUANAJUATO
Estado de Flujos de Efectivo
Del 1 de Enero al 30 de Junio de 2022
(Cifras en Pesos)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</si>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</sst>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8" fillId="3" borderId="0" xfId="0" applyFont="1" applyFill="1" applyBorder="1"/>
    <xf numFmtId="0" fontId="1" fillId="3" borderId="5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Normal="100" workbookViewId="0">
      <selection activeCell="D73" sqref="A1:D7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160809338.94999999</v>
      </c>
      <c r="C4" s="16">
        <f>SUM(C5:C14)</f>
        <v>254980336.27999997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4705137.03</v>
      </c>
      <c r="C11" s="17">
        <v>12274031.57</v>
      </c>
      <c r="D11" s="14">
        <v>700000</v>
      </c>
    </row>
    <row r="12" spans="1:22" ht="22.5" x14ac:dyDescent="0.2">
      <c r="A12" s="7" t="s">
        <v>41</v>
      </c>
      <c r="B12" s="17">
        <v>1500000</v>
      </c>
      <c r="C12" s="17">
        <v>1500000</v>
      </c>
      <c r="D12" s="14">
        <v>800000</v>
      </c>
    </row>
    <row r="13" spans="1:22" ht="11.25" customHeight="1" x14ac:dyDescent="0.2">
      <c r="A13" s="7" t="s">
        <v>42</v>
      </c>
      <c r="B13" s="17">
        <v>154517028.69999999</v>
      </c>
      <c r="C13" s="17">
        <v>240578638.28999999</v>
      </c>
      <c r="D13" s="14">
        <v>900000</v>
      </c>
    </row>
    <row r="14" spans="1:22" ht="11.25" customHeight="1" x14ac:dyDescent="0.2">
      <c r="A14" s="7" t="s">
        <v>6</v>
      </c>
      <c r="B14" s="17">
        <v>87173.22</v>
      </c>
      <c r="C14" s="17">
        <v>627666.42000000004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79028075.299999997</v>
      </c>
      <c r="C16" s="16">
        <f>SUM(C17:C32)</f>
        <v>234561429.50999999</v>
      </c>
      <c r="D16" s="13" t="s">
        <v>39</v>
      </c>
    </row>
    <row r="17" spans="1:4" ht="11.25" customHeight="1" x14ac:dyDescent="0.2">
      <c r="A17" s="7" t="s">
        <v>8</v>
      </c>
      <c r="B17" s="17">
        <v>45115012.079999998</v>
      </c>
      <c r="C17" s="17">
        <v>122404385.92</v>
      </c>
      <c r="D17" s="14">
        <v>1000</v>
      </c>
    </row>
    <row r="18" spans="1:4" ht="11.25" customHeight="1" x14ac:dyDescent="0.2">
      <c r="A18" s="7" t="s">
        <v>9</v>
      </c>
      <c r="B18" s="17">
        <v>2218593.87</v>
      </c>
      <c r="C18" s="17">
        <v>5589262.8799999999</v>
      </c>
      <c r="D18" s="14">
        <v>2000</v>
      </c>
    </row>
    <row r="19" spans="1:4" ht="11.25" customHeight="1" x14ac:dyDescent="0.2">
      <c r="A19" s="7" t="s">
        <v>10</v>
      </c>
      <c r="B19" s="17">
        <v>22876903.440000001</v>
      </c>
      <c r="C19" s="17">
        <v>86565913.730000004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4172043</v>
      </c>
      <c r="C21" s="17">
        <v>10147020.630000001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3629330</v>
      </c>
      <c r="C23" s="17">
        <v>8431963.4000000004</v>
      </c>
      <c r="D23" s="14">
        <v>4400</v>
      </c>
    </row>
    <row r="24" spans="1:4" ht="11.25" customHeight="1" x14ac:dyDescent="0.2">
      <c r="A24" s="7" t="s">
        <v>14</v>
      </c>
      <c r="B24" s="17">
        <v>1016192.91</v>
      </c>
      <c r="C24" s="17">
        <v>1422882.95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81781263.649999991</v>
      </c>
      <c r="C33" s="16">
        <f>C4-C16</f>
        <v>20418906.769999981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15690978.07</v>
      </c>
      <c r="C41" s="16">
        <f>SUM(C42:C44)</f>
        <v>11634920.719999999</v>
      </c>
      <c r="D41" s="13" t="s">
        <v>39</v>
      </c>
    </row>
    <row r="42" spans="1:4" ht="11.25" customHeight="1" x14ac:dyDescent="0.2">
      <c r="A42" s="7" t="s">
        <v>22</v>
      </c>
      <c r="B42" s="17">
        <v>4716523.4000000004</v>
      </c>
      <c r="C42" s="17">
        <v>2347648.88</v>
      </c>
      <c r="D42" s="13">
        <v>6000</v>
      </c>
    </row>
    <row r="43" spans="1:4" ht="11.25" customHeight="1" x14ac:dyDescent="0.2">
      <c r="A43" s="7" t="s">
        <v>23</v>
      </c>
      <c r="B43" s="17">
        <v>144666.76999999999</v>
      </c>
      <c r="C43" s="17">
        <v>638001.01</v>
      </c>
      <c r="D43" s="13">
        <v>5000</v>
      </c>
    </row>
    <row r="44" spans="1:4" ht="11.25" customHeight="1" x14ac:dyDescent="0.2">
      <c r="A44" s="7" t="s">
        <v>25</v>
      </c>
      <c r="B44" s="17">
        <v>10829787.9</v>
      </c>
      <c r="C44" s="17">
        <v>8649270.8300000001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-15690978.07</v>
      </c>
      <c r="C45" s="16">
        <f>C36-C41</f>
        <v>-11634920.719999999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63582757.350000001</v>
      </c>
      <c r="C54" s="16">
        <f>SUM(C55+C58)</f>
        <v>16414833.300000001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63582757.350000001</v>
      </c>
      <c r="C58" s="17">
        <v>16414833.300000001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-63582757.350000001</v>
      </c>
      <c r="C59" s="16">
        <f>C48-C54</f>
        <v>-16414833.300000001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2507528.2299999893</v>
      </c>
      <c r="C61" s="16">
        <f>C59+C45+C33</f>
        <v>-7630847.2500000186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47526018.200000003</v>
      </c>
      <c r="C63" s="16">
        <v>55156865.450000003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6" ht="11.25" customHeight="1" x14ac:dyDescent="0.2">
      <c r="A65" s="4" t="s">
        <v>34</v>
      </c>
      <c r="B65" s="16">
        <v>50033546.43</v>
      </c>
      <c r="C65" s="16">
        <v>47526018.200000003</v>
      </c>
      <c r="D65" s="13" t="s">
        <v>39</v>
      </c>
    </row>
    <row r="66" spans="1:6" ht="11.25" customHeight="1" x14ac:dyDescent="0.2">
      <c r="A66" s="10"/>
      <c r="B66" s="11"/>
      <c r="C66" s="12"/>
    </row>
    <row r="68" spans="1:6" ht="27.75" customHeight="1" x14ac:dyDescent="0.2">
      <c r="A68" s="22" t="s">
        <v>50</v>
      </c>
      <c r="B68" s="23"/>
      <c r="C68" s="23"/>
    </row>
    <row r="71" spans="1:6" ht="12.75" x14ac:dyDescent="0.2">
      <c r="A71" s="28"/>
      <c r="B71" s="31"/>
      <c r="C71" s="25"/>
      <c r="D71" s="25"/>
    </row>
    <row r="72" spans="1:6" ht="12.75" x14ac:dyDescent="0.2">
      <c r="A72" s="32" t="s">
        <v>58</v>
      </c>
      <c r="B72" s="30"/>
      <c r="C72" s="34" t="s">
        <v>59</v>
      </c>
      <c r="D72" s="34"/>
    </row>
    <row r="73" spans="1:6" ht="12.75" x14ac:dyDescent="0.2">
      <c r="A73" s="33" t="s">
        <v>60</v>
      </c>
      <c r="B73" s="29"/>
      <c r="C73" s="35" t="s">
        <v>61</v>
      </c>
      <c r="D73" s="35"/>
    </row>
    <row r="74" spans="1:6" ht="12.75" x14ac:dyDescent="0.2">
      <c r="A74" s="26"/>
      <c r="B74" s="26"/>
      <c r="C74" s="24"/>
      <c r="D74" s="24"/>
      <c r="E74" s="27"/>
      <c r="F74" s="27"/>
    </row>
  </sheetData>
  <sheetProtection formatCells="0" formatColumns="0" formatRows="0" autoFilter="0"/>
  <mergeCells count="3">
    <mergeCell ref="A1:C1"/>
    <mergeCell ref="A68:C68"/>
    <mergeCell ref="C71:D71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12f5b6f-540c-444d-8783-9749c880513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IECG</cp:lastModifiedBy>
  <cp:revision/>
  <cp:lastPrinted>2022-07-20T20:35:03Z</cp:lastPrinted>
  <dcterms:created xsi:type="dcterms:W3CDTF">2012-12-11T20:31:36Z</dcterms:created>
  <dcterms:modified xsi:type="dcterms:W3CDTF">2022-07-20T20:35:23Z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