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735" tabRatio="885"/>
  </bookViews>
  <sheets>
    <sheet name="CA" sheetId="4" r:id="rId1"/>
  </sheets>
  <definedNames>
    <definedName name="_xlnm.Print_Area" localSheetId="0">CA!$A$1:$H$58</definedName>
  </definedNames>
  <calcPr calcId="145621" concurrentCalc="0"/>
</workbook>
</file>

<file path=xl/calcChain.xml><?xml version="1.0" encoding="utf-8"?>
<calcChain xmlns="http://schemas.openxmlformats.org/spreadsheetml/2006/main">
  <c r="E39" i="4" l="1"/>
  <c r="H39" i="4"/>
  <c r="E41" i="4"/>
  <c r="H41" i="4"/>
  <c r="E43" i="4"/>
  <c r="H43" i="4"/>
  <c r="E45" i="4"/>
  <c r="H45" i="4"/>
  <c r="E47" i="4"/>
  <c r="H47" i="4"/>
  <c r="E49" i="4"/>
  <c r="H49" i="4"/>
  <c r="E51" i="4"/>
  <c r="H51" i="4"/>
  <c r="H53" i="4"/>
  <c r="G53" i="4"/>
  <c r="F53" i="4"/>
  <c r="E53" i="4"/>
  <c r="D53" i="4"/>
  <c r="C53" i="4"/>
  <c r="E26" i="4"/>
  <c r="H26" i="4"/>
  <c r="E27" i="4"/>
  <c r="H27" i="4"/>
  <c r="E28" i="4"/>
  <c r="H28" i="4"/>
  <c r="E29" i="4"/>
  <c r="H29" i="4"/>
  <c r="H31" i="4"/>
  <c r="G31" i="4"/>
  <c r="F31" i="4"/>
  <c r="E31" i="4"/>
  <c r="D31" i="4"/>
  <c r="C31" i="4"/>
  <c r="E7" i="4"/>
  <c r="H7" i="4"/>
  <c r="E8" i="4"/>
  <c r="H8" i="4"/>
  <c r="E9" i="4"/>
  <c r="H9" i="4"/>
  <c r="E10" i="4"/>
  <c r="H10" i="4"/>
  <c r="E11" i="4"/>
  <c r="H11" i="4"/>
  <c r="E12" i="4"/>
  <c r="H12" i="4"/>
  <c r="E13" i="4"/>
  <c r="H13" i="4"/>
  <c r="E14" i="4"/>
  <c r="H14" i="4"/>
  <c r="E15" i="4"/>
  <c r="H15" i="4"/>
  <c r="E16" i="4"/>
  <c r="H16" i="4"/>
  <c r="H17" i="4"/>
  <c r="G17" i="4"/>
  <c r="F17" i="4"/>
  <c r="E17" i="4"/>
  <c r="D17" i="4"/>
  <c r="C17" i="4"/>
</calcChain>
</file>

<file path=xl/sharedStrings.xml><?xml version="1.0" encoding="utf-8"?>
<sst xmlns="http://schemas.openxmlformats.org/spreadsheetml/2006/main" count="60" uniqueCount="38">
  <si>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</si>
  <si>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</si>
  <si>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</si>
  <si>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</si>
  <si>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</si>
  <si>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</si>
  <si>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</si>
  <si>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</si>
  <si>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</si>
  <si>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</si>
  <si>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</si>
  <si>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</si>
  <si>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</si>
  <si>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</si>
  <si>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</si>
  <si>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</si>
  <si>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</si>
  <si>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</si>
  <si>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</si>
  <si>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</si>
  <si>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</si>
  <si>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</si>
  <si>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DIRECCION GENERAL</t>
  </si>
  <si>
    <t>DIRECCION DE ADMINISTRACION</t>
  </si>
  <si>
    <t>DIRECCION DE PROMOCION CULTURAL</t>
  </si>
  <si>
    <t>DIRECCION DE DIFUSION ARTISTICA</t>
  </si>
  <si>
    <t>DIRECCION EDITORIAL</t>
  </si>
  <si>
    <t>DIRECCION DE MUSEOS</t>
  </si>
  <si>
    <t>Ma.Guadalupe Martha Saucedo Serrano           Directora de Administración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</si>
  <si>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</si>
  <si>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INSTITUTO ESTATAL DE LA CULTURA DEL ESTADO DE GUANAJUATO
Estado Analítico del Ejercicio del Presupuesto de Egresos
Clasificación Administrativa
Del 1 de Enero al 30 de Septiembre de 2018</t>
  </si>
  <si>
    <t>Bajo protesta de decir verdad declaramos que los Estados Financieros y sus notas, son razonablemente correctos y son responsabilidad del emisor.</t>
  </si>
  <si>
    <t>INSTITUTO ESTATAL DE LA CULTURA 
Estado Analítico del Ejercicio del Presupuesto de Egresos
Clasificación Administrativa
Del 1 de Enero al 31 de Marzo de 2020</t>
  </si>
  <si>
    <t>DIRECCION DE FORMACION E INVESTIGAC</t>
  </si>
  <si>
    <t>DIRECCION DE CONSERVACION DE PATRIM</t>
  </si>
  <si>
    <t>DIRECCION DE VINCULACIÓN EN ASUNTOS ARQ</t>
  </si>
  <si>
    <t>ÓRGANO INTERNO DE CONTROL IEC</t>
  </si>
  <si>
    <t>María Adriana Camarena de Obeso                                                                                           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</si>
</sst>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0" fontId="6" fillId="0" borderId="0" xfId="16" applyFont="1" applyFill="1" applyBorder="1" applyAlignment="1" applyProtection="1">
      <alignment horizontal="center" vertical="center" wrapText="1"/>
      <protection locked="0"/>
    </xf>
    <xf numFmtId="4" fontId="6" fillId="2" borderId="8" xfId="16" applyNumberFormat="1" applyFont="1" applyFill="1" applyBorder="1" applyAlignment="1">
      <alignment horizontal="center" vertical="center" wrapText="1"/>
    </xf>
    <xf numFmtId="0" fontId="6" fillId="2" borderId="8" xfId="16" applyNumberFormat="1" applyFont="1" applyFill="1" applyBorder="1" applyAlignment="1">
      <alignment horizontal="center" vertical="center" wrapText="1"/>
    </xf>
    <xf numFmtId="0" fontId="2" fillId="0" borderId="3" xfId="16" applyFont="1" applyFill="1" applyBorder="1" applyAlignment="1">
      <alignment horizontal="center" vertical="center"/>
    </xf>
    <xf numFmtId="4" fontId="2" fillId="0" borderId="13" xfId="16" applyNumberFormat="1" applyFont="1" applyFill="1" applyBorder="1" applyAlignment="1">
      <alignment horizontal="center" vertical="center" wrapText="1"/>
    </xf>
    <xf numFmtId="4" fontId="8" fillId="0" borderId="8" xfId="18" applyNumberFormat="1" applyFont="1" applyFill="1" applyBorder="1" applyProtection="1">
      <protection locked="0"/>
    </xf>
    <xf numFmtId="43" fontId="0" fillId="0" borderId="15" xfId="19" applyFont="1" applyBorder="1" applyProtection="1">
      <protection locked="0"/>
    </xf>
    <xf numFmtId="43" fontId="0" fillId="0" borderId="14" xfId="19" applyFont="1" applyBorder="1" applyProtection="1">
      <protection locked="0"/>
    </xf>
    <xf numFmtId="4" fontId="9" fillId="0" borderId="15" xfId="18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>
      <alignment vertical="top"/>
    </xf>
    <xf numFmtId="0" fontId="7" fillId="0" borderId="0" xfId="18" applyProtection="1"/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7" fillId="0" borderId="6" xfId="18" applyBorder="1" applyProtection="1"/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6" fillId="2" borderId="9" xfId="16" applyFont="1" applyFill="1" applyBorder="1" applyAlignment="1" applyProtection="1">
      <alignment horizontal="center" vertical="center" wrapText="1"/>
      <protection locked="0"/>
    </xf>
    <xf numFmtId="0" fontId="6" fillId="2" borderId="10" xfId="16" applyFont="1" applyFill="1" applyBorder="1" applyAlignment="1" applyProtection="1">
      <alignment horizontal="center" vertical="center" wrapText="1"/>
      <protection locked="0"/>
    </xf>
    <xf numFmtId="0" fontId="6" fillId="2" borderId="11" xfId="16" applyFont="1" applyFill="1" applyBorder="1" applyAlignment="1" applyProtection="1">
      <alignment horizontal="center" vertical="center" wrapText="1"/>
      <protection locked="0"/>
    </xf>
    <xf numFmtId="0" fontId="6" fillId="2" borderId="2" xfId="16" applyFont="1" applyFill="1" applyBorder="1" applyAlignment="1">
      <alignment horizontal="center" vertical="center"/>
    </xf>
    <xf numFmtId="0" fontId="6" fillId="2" borderId="3" xfId="16" applyFont="1" applyFill="1" applyBorder="1" applyAlignment="1">
      <alignment horizontal="center" vertical="center"/>
    </xf>
    <xf numFmtId="0" fontId="6" fillId="2" borderId="1" xfId="16" applyFont="1" applyFill="1" applyBorder="1" applyAlignment="1">
      <alignment horizontal="center" vertical="center"/>
    </xf>
    <xf numFmtId="0" fontId="6" fillId="2" borderId="4" xfId="16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center"/>
    </xf>
    <xf numFmtId="0" fontId="6" fillId="2" borderId="7" xfId="16" applyFont="1" applyFill="1" applyBorder="1" applyAlignment="1">
      <alignment horizontal="center" vertical="center"/>
    </xf>
    <xf numFmtId="4" fontId="6" fillId="2" borderId="13" xfId="16" applyNumberFormat="1" applyFont="1" applyFill="1" applyBorder="1" applyAlignment="1">
      <alignment horizontal="center" vertical="center" wrapText="1"/>
    </xf>
    <xf numFmtId="4" fontId="6" fillId="2" borderId="14" xfId="16" applyNumberFormat="1" applyFont="1" applyFill="1" applyBorder="1" applyAlignment="1">
      <alignment horizontal="center" vertical="center" wrapText="1"/>
    </xf>
    <xf numFmtId="43" fontId="9" fillId="3" borderId="15" xfId="17" applyFont="1" applyFill="1" applyBorder="1" applyAlignment="1">
      <alignment horizontal="right" vertical="top" wrapText="1"/>
    </xf>
  </cellXfs>
  <cellStyles count="20">
    <cellStyle name="Euro" xfId="1"/>
    <cellStyle name="Millares" xfId="19" builtinId="3"/>
    <cellStyle name="Millares 16" xfId="17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1" xfId="18"/>
    <cellStyle name="Normal 3" xfId="9"/>
    <cellStyle name="Normal 3 10" xfId="16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>
      <selection activeCell="A7" sqref="A7"/>
    </sheetView>
  </sheetViews>
  <sheetFormatPr baseColWidth="10" defaultRowHeight="11.25" x14ac:dyDescent="0.2"/>
  <cols>
    <col min="1" max="1" width="2.83203125" style="1" customWidth="1"/>
    <col min="2" max="2" width="38.1640625" style="1" customWidth="1"/>
    <col min="3" max="3" width="17.33203125" style="1" customWidth="1"/>
    <col min="4" max="4" width="18" style="1" customWidth="1"/>
    <col min="5" max="5" width="17.83203125" style="1" customWidth="1"/>
    <col min="6" max="6" width="17" style="1" customWidth="1"/>
    <col min="7" max="7" width="16.83203125" style="1" customWidth="1"/>
    <col min="8" max="8" width="17" style="1" customWidth="1"/>
    <col min="9" max="16384" width="12" style="1"/>
  </cols>
  <sheetData>
    <row r="1" spans="1:8" ht="55.5" customHeight="1" x14ac:dyDescent="0.2">
      <c r="A1" s="42" t="s">
        <v>32</v>
      </c>
      <c r="B1" s="43"/>
      <c r="C1" s="43"/>
      <c r="D1" s="43"/>
      <c r="E1" s="43"/>
      <c r="F1" s="43"/>
      <c r="G1" s="43"/>
      <c r="H1" s="44"/>
    </row>
    <row r="2" spans="1:8" x14ac:dyDescent="0.2">
      <c r="B2" s="20"/>
      <c r="C2" s="20"/>
      <c r="D2" s="20"/>
      <c r="E2" s="20"/>
      <c r="F2" s="20"/>
      <c r="G2" s="20"/>
      <c r="H2" s="20"/>
    </row>
    <row r="3" spans="1:8" x14ac:dyDescent="0.2">
      <c r="A3" s="45" t="s">
        <v>12</v>
      </c>
      <c r="B3" s="46"/>
      <c r="C3" s="42" t="s">
        <v>18</v>
      </c>
      <c r="D3" s="43"/>
      <c r="E3" s="43"/>
      <c r="F3" s="43"/>
      <c r="G3" s="44"/>
      <c r="H3" s="51" t="s">
        <v>17</v>
      </c>
    </row>
    <row r="4" spans="1:8" ht="24.95" customHeight="1" x14ac:dyDescent="0.2">
      <c r="A4" s="47"/>
      <c r="B4" s="48"/>
      <c r="C4" s="21" t="s">
        <v>13</v>
      </c>
      <c r="D4" s="21" t="s">
        <v>19</v>
      </c>
      <c r="E4" s="21" t="s">
        <v>14</v>
      </c>
      <c r="F4" s="21" t="s">
        <v>15</v>
      </c>
      <c r="G4" s="21" t="s">
        <v>16</v>
      </c>
      <c r="H4" s="52"/>
    </row>
    <row r="5" spans="1:8" x14ac:dyDescent="0.2">
      <c r="A5" s="49"/>
      <c r="B5" s="50"/>
      <c r="C5" s="22">
        <v>1</v>
      </c>
      <c r="D5" s="22">
        <v>2</v>
      </c>
      <c r="E5" s="22" t="s">
        <v>20</v>
      </c>
      <c r="F5" s="22">
        <v>4</v>
      </c>
      <c r="G5" s="22">
        <v>5</v>
      </c>
      <c r="H5" s="22" t="s">
        <v>21</v>
      </c>
    </row>
    <row r="6" spans="1:8" x14ac:dyDescent="0.2">
      <c r="A6" s="7"/>
      <c r="B6" s="23"/>
      <c r="C6" s="24"/>
      <c r="D6" s="24"/>
      <c r="E6" s="24"/>
      <c r="F6" s="24"/>
      <c r="G6" s="24"/>
      <c r="H6" s="24"/>
    </row>
    <row r="7" spans="1:8" ht="12" x14ac:dyDescent="0.2">
      <c r="A7" s="3" t="s">
        <v>22</v>
      </c>
      <c r="B7" s="4"/>
      <c r="C7" s="53">
        <v>7439172.8700000001</v>
      </c>
      <c r="D7" s="53">
        <v>5753220.79</v>
      </c>
      <c r="E7" s="53">
        <f>C7+D7</f>
        <v>13192393.66</v>
      </c>
      <c r="F7" s="53">
        <v>2785974.77</v>
      </c>
      <c r="G7" s="53">
        <v>2785974.77</v>
      </c>
      <c r="H7" s="53">
        <f>E7-F7</f>
        <v>10406418.890000001</v>
      </c>
    </row>
    <row r="8" spans="1:8" ht="12" x14ac:dyDescent="0.2">
      <c r="A8" s="3" t="s">
        <v>23</v>
      </c>
      <c r="B8" s="4"/>
      <c r="C8" s="53">
        <v>16880622.059999999</v>
      </c>
      <c r="D8" s="53">
        <v>1144296.1299999999</v>
      </c>
      <c r="E8" s="53">
        <f t="shared" ref="E8:E16" si="0">C8+D8</f>
        <v>18024918.189999998</v>
      </c>
      <c r="F8" s="53">
        <v>3877005.48</v>
      </c>
      <c r="G8" s="53">
        <v>3877005.48</v>
      </c>
      <c r="H8" s="53">
        <f t="shared" ref="H8:H16" si="1">E8-F8</f>
        <v>14147912.709999997</v>
      </c>
    </row>
    <row r="9" spans="1:8" ht="12" x14ac:dyDescent="0.2">
      <c r="A9" s="3" t="s">
        <v>24</v>
      </c>
      <c r="B9" s="4"/>
      <c r="C9" s="53">
        <v>46932009.07</v>
      </c>
      <c r="D9" s="53">
        <v>1523812.5</v>
      </c>
      <c r="E9" s="53">
        <f t="shared" si="0"/>
        <v>48455821.57</v>
      </c>
      <c r="F9" s="53">
        <v>7469993.8499999996</v>
      </c>
      <c r="G9" s="53">
        <v>7469993.8499999996</v>
      </c>
      <c r="H9" s="53">
        <f t="shared" si="1"/>
        <v>40985827.719999999</v>
      </c>
    </row>
    <row r="10" spans="1:8" ht="12" x14ac:dyDescent="0.2">
      <c r="A10" s="3" t="s">
        <v>33</v>
      </c>
      <c r="B10" s="4"/>
      <c r="C10" s="53">
        <v>34129271.740000002</v>
      </c>
      <c r="D10" s="53">
        <v>1810690.18</v>
      </c>
      <c r="E10" s="53">
        <f t="shared" si="0"/>
        <v>35939961.920000002</v>
      </c>
      <c r="F10" s="53">
        <v>4675521.96</v>
      </c>
      <c r="G10" s="53">
        <v>4675521.96</v>
      </c>
      <c r="H10" s="53">
        <f t="shared" si="1"/>
        <v>31264439.960000001</v>
      </c>
    </row>
    <row r="11" spans="1:8" ht="12" x14ac:dyDescent="0.2">
      <c r="A11" s="3" t="s">
        <v>34</v>
      </c>
      <c r="B11" s="4"/>
      <c r="C11" s="53">
        <v>8436512.9600000009</v>
      </c>
      <c r="D11" s="53">
        <v>3870421.66</v>
      </c>
      <c r="E11" s="53">
        <f t="shared" si="0"/>
        <v>12306934.620000001</v>
      </c>
      <c r="F11" s="53">
        <v>1578670.32</v>
      </c>
      <c r="G11" s="53">
        <v>1578670.32</v>
      </c>
      <c r="H11" s="53">
        <f t="shared" si="1"/>
        <v>10728264.300000001</v>
      </c>
    </row>
    <row r="12" spans="1:8" ht="12" x14ac:dyDescent="0.2">
      <c r="A12" s="3" t="s">
        <v>25</v>
      </c>
      <c r="B12" s="4"/>
      <c r="C12" s="53">
        <v>53274280.899999999</v>
      </c>
      <c r="D12" s="53">
        <v>11428462.890000001</v>
      </c>
      <c r="E12" s="53">
        <f t="shared" si="0"/>
        <v>64702743.789999999</v>
      </c>
      <c r="F12" s="53">
        <v>7075506.6399999997</v>
      </c>
      <c r="G12" s="53">
        <v>7075506.6399999997</v>
      </c>
      <c r="H12" s="53">
        <f t="shared" si="1"/>
        <v>57627237.149999999</v>
      </c>
    </row>
    <row r="13" spans="1:8" ht="12" x14ac:dyDescent="0.2">
      <c r="A13" s="3" t="s">
        <v>26</v>
      </c>
      <c r="B13" s="4"/>
      <c r="C13" s="53">
        <v>5808488.54</v>
      </c>
      <c r="D13" s="53">
        <v>2022666.29</v>
      </c>
      <c r="E13" s="53">
        <f t="shared" si="0"/>
        <v>7831154.8300000001</v>
      </c>
      <c r="F13" s="53">
        <v>1644549.85</v>
      </c>
      <c r="G13" s="53">
        <v>1644549.85</v>
      </c>
      <c r="H13" s="53">
        <f t="shared" si="1"/>
        <v>6186604.9800000004</v>
      </c>
    </row>
    <row r="14" spans="1:8" ht="12" x14ac:dyDescent="0.2">
      <c r="A14" s="3" t="s">
        <v>27</v>
      </c>
      <c r="B14" s="4"/>
      <c r="C14" s="53">
        <v>31963030.5</v>
      </c>
      <c r="D14" s="53">
        <v>3780505.71</v>
      </c>
      <c r="E14" s="53">
        <f t="shared" si="0"/>
        <v>35743536.210000001</v>
      </c>
      <c r="F14" s="53">
        <v>6631088.5700000003</v>
      </c>
      <c r="G14" s="53">
        <v>6631088.5700000003</v>
      </c>
      <c r="H14" s="53">
        <f t="shared" si="1"/>
        <v>29112447.640000001</v>
      </c>
    </row>
    <row r="15" spans="1:8" ht="12" x14ac:dyDescent="0.2">
      <c r="A15" s="3" t="s">
        <v>35</v>
      </c>
      <c r="B15" s="4"/>
      <c r="C15" s="53">
        <v>21081246.949999999</v>
      </c>
      <c r="D15" s="53">
        <v>14018442.1</v>
      </c>
      <c r="E15" s="53">
        <f t="shared" si="0"/>
        <v>35099689.049999997</v>
      </c>
      <c r="F15" s="53">
        <v>14550319.880000001</v>
      </c>
      <c r="G15" s="53">
        <v>14550319.880000001</v>
      </c>
      <c r="H15" s="53">
        <f t="shared" si="1"/>
        <v>20549369.169999994</v>
      </c>
    </row>
    <row r="16" spans="1:8" ht="12" x14ac:dyDescent="0.2">
      <c r="A16" s="3" t="s">
        <v>36</v>
      </c>
      <c r="B16" s="4"/>
      <c r="C16" s="53">
        <v>1146398</v>
      </c>
      <c r="D16" s="53">
        <v>33513</v>
      </c>
      <c r="E16" s="53">
        <f t="shared" si="0"/>
        <v>1179911</v>
      </c>
      <c r="F16" s="53">
        <v>107343.54</v>
      </c>
      <c r="G16" s="53">
        <v>107343.54</v>
      </c>
      <c r="H16" s="53">
        <f t="shared" si="1"/>
        <v>1072567.46</v>
      </c>
    </row>
    <row r="17" spans="1:8" ht="12" x14ac:dyDescent="0.2">
      <c r="A17" s="6"/>
      <c r="B17" s="15" t="s">
        <v>11</v>
      </c>
      <c r="C17" s="25">
        <f t="shared" ref="C17:H17" si="2">SUM(C7:C16)</f>
        <v>227091033.59</v>
      </c>
      <c r="D17" s="25">
        <f t="shared" si="2"/>
        <v>45386031.25</v>
      </c>
      <c r="E17" s="25">
        <f t="shared" si="2"/>
        <v>272477064.84000003</v>
      </c>
      <c r="F17" s="25">
        <f t="shared" si="2"/>
        <v>50395974.859999999</v>
      </c>
      <c r="G17" s="25">
        <f t="shared" si="2"/>
        <v>50395974.859999999</v>
      </c>
      <c r="H17" s="25">
        <f t="shared" si="2"/>
        <v>222081089.97999996</v>
      </c>
    </row>
    <row r="19" spans="1:8" ht="11.25" customHeight="1" x14ac:dyDescent="0.2"/>
    <row r="20" spans="1:8" x14ac:dyDescent="0.2">
      <c r="A20" s="42" t="s">
        <v>29</v>
      </c>
      <c r="B20" s="43"/>
      <c r="C20" s="43"/>
      <c r="D20" s="43"/>
      <c r="E20" s="43"/>
      <c r="F20" s="43"/>
      <c r="G20" s="43"/>
      <c r="H20" s="44"/>
    </row>
    <row r="21" spans="1:8" ht="45" customHeight="1" x14ac:dyDescent="0.2"/>
    <row r="22" spans="1:8" x14ac:dyDescent="0.2">
      <c r="A22" s="45" t="s">
        <v>12</v>
      </c>
      <c r="B22" s="46"/>
      <c r="C22" s="42" t="s">
        <v>18</v>
      </c>
      <c r="D22" s="43"/>
      <c r="E22" s="43"/>
      <c r="F22" s="43"/>
      <c r="G22" s="44"/>
      <c r="H22" s="51" t="s">
        <v>17</v>
      </c>
    </row>
    <row r="23" spans="1:8" ht="22.5" x14ac:dyDescent="0.2">
      <c r="A23" s="47"/>
      <c r="B23" s="48"/>
      <c r="C23" s="21" t="s">
        <v>13</v>
      </c>
      <c r="D23" s="21" t="s">
        <v>19</v>
      </c>
      <c r="E23" s="21" t="s">
        <v>14</v>
      </c>
      <c r="F23" s="21" t="s">
        <v>15</v>
      </c>
      <c r="G23" s="21" t="s">
        <v>16</v>
      </c>
      <c r="H23" s="52"/>
    </row>
    <row r="24" spans="1:8" x14ac:dyDescent="0.2">
      <c r="A24" s="49"/>
      <c r="B24" s="50"/>
      <c r="C24" s="22">
        <v>1</v>
      </c>
      <c r="D24" s="22">
        <v>2</v>
      </c>
      <c r="E24" s="22" t="s">
        <v>20</v>
      </c>
      <c r="F24" s="22">
        <v>4</v>
      </c>
      <c r="G24" s="22">
        <v>5</v>
      </c>
      <c r="H24" s="22" t="s">
        <v>21</v>
      </c>
    </row>
    <row r="25" spans="1:8" x14ac:dyDescent="0.2">
      <c r="A25" s="7"/>
      <c r="B25" s="8"/>
      <c r="C25" s="12"/>
      <c r="D25" s="12"/>
      <c r="E25" s="12"/>
      <c r="F25" s="12"/>
      <c r="G25" s="12"/>
      <c r="H25" s="12"/>
    </row>
    <row r="26" spans="1:8" x14ac:dyDescent="0.2">
      <c r="A26" s="3" t="s">
        <v>0</v>
      </c>
      <c r="B26" s="2"/>
      <c r="C26" s="26">
        <v>0</v>
      </c>
      <c r="D26" s="26">
        <v>0</v>
      </c>
      <c r="E26" s="26">
        <f>C26+D26</f>
        <v>0</v>
      </c>
      <c r="F26" s="26">
        <v>0</v>
      </c>
      <c r="G26" s="26">
        <v>0</v>
      </c>
      <c r="H26" s="26">
        <f>E26-F26</f>
        <v>0</v>
      </c>
    </row>
    <row r="27" spans="1:8" x14ac:dyDescent="0.2">
      <c r="A27" s="3" t="s">
        <v>1</v>
      </c>
      <c r="B27" s="2"/>
      <c r="C27" s="26">
        <v>0</v>
      </c>
      <c r="D27" s="26">
        <v>0</v>
      </c>
      <c r="E27" s="26">
        <f t="shared" ref="E27:E29" si="3">C27+D27</f>
        <v>0</v>
      </c>
      <c r="F27" s="26">
        <v>0</v>
      </c>
      <c r="G27" s="26">
        <v>0</v>
      </c>
      <c r="H27" s="26">
        <f t="shared" ref="H27:H29" si="4">E27-F27</f>
        <v>0</v>
      </c>
    </row>
    <row r="28" spans="1:8" x14ac:dyDescent="0.2">
      <c r="A28" s="3" t="s">
        <v>2</v>
      </c>
      <c r="B28" s="2"/>
      <c r="C28" s="26">
        <v>0</v>
      </c>
      <c r="D28" s="26">
        <v>0</v>
      </c>
      <c r="E28" s="26">
        <f t="shared" si="3"/>
        <v>0</v>
      </c>
      <c r="F28" s="26">
        <v>0</v>
      </c>
      <c r="G28" s="26">
        <v>0</v>
      </c>
      <c r="H28" s="26">
        <f t="shared" si="4"/>
        <v>0</v>
      </c>
    </row>
    <row r="29" spans="1:8" x14ac:dyDescent="0.2">
      <c r="A29" s="3" t="s">
        <v>3</v>
      </c>
      <c r="B29" s="2"/>
      <c r="C29" s="26">
        <v>0</v>
      </c>
      <c r="D29" s="26">
        <v>0</v>
      </c>
      <c r="E29" s="26">
        <f t="shared" si="3"/>
        <v>0</v>
      </c>
      <c r="F29" s="26">
        <v>0</v>
      </c>
      <c r="G29" s="26">
        <v>0</v>
      </c>
      <c r="H29" s="26">
        <f t="shared" si="4"/>
        <v>0</v>
      </c>
    </row>
    <row r="30" spans="1:8" x14ac:dyDescent="0.2">
      <c r="A30" s="3"/>
      <c r="B30" s="2"/>
      <c r="C30" s="27"/>
      <c r="D30" s="27"/>
      <c r="E30" s="27"/>
      <c r="F30" s="27"/>
      <c r="G30" s="27"/>
      <c r="H30" s="27"/>
    </row>
    <row r="31" spans="1:8" x14ac:dyDescent="0.2">
      <c r="A31" s="6"/>
      <c r="B31" s="15" t="s">
        <v>11</v>
      </c>
      <c r="C31" s="5">
        <f>SUM(C26:C30)</f>
        <v>0</v>
      </c>
      <c r="D31" s="5">
        <f>SUM(D26:D30)</f>
        <v>0</v>
      </c>
      <c r="E31" s="5">
        <f>SUM(E26:E29)</f>
        <v>0</v>
      </c>
      <c r="F31" s="5">
        <f>SUM(F26:F29)</f>
        <v>0</v>
      </c>
      <c r="G31" s="5">
        <f>SUM(G26:G29)</f>
        <v>0</v>
      </c>
      <c r="H31" s="5">
        <f>SUM(H26:H29)</f>
        <v>0</v>
      </c>
    </row>
    <row r="33" spans="1:8" ht="11.25" customHeight="1" x14ac:dyDescent="0.2"/>
    <row r="34" spans="1:8" x14ac:dyDescent="0.2">
      <c r="A34" s="42" t="s">
        <v>30</v>
      </c>
      <c r="B34" s="43"/>
      <c r="C34" s="43"/>
      <c r="D34" s="43"/>
      <c r="E34" s="43"/>
      <c r="F34" s="43"/>
      <c r="G34" s="43"/>
      <c r="H34" s="44"/>
    </row>
    <row r="35" spans="1:8" ht="45" customHeight="1" x14ac:dyDescent="0.2">
      <c r="A35" s="45" t="s">
        <v>12</v>
      </c>
      <c r="B35" s="46"/>
      <c r="C35" s="42" t="s">
        <v>18</v>
      </c>
      <c r="D35" s="43"/>
      <c r="E35" s="43"/>
      <c r="F35" s="43"/>
      <c r="G35" s="44"/>
      <c r="H35" s="51" t="s">
        <v>17</v>
      </c>
    </row>
    <row r="36" spans="1:8" ht="22.5" x14ac:dyDescent="0.2">
      <c r="A36" s="47"/>
      <c r="B36" s="48"/>
      <c r="C36" s="21" t="s">
        <v>13</v>
      </c>
      <c r="D36" s="21" t="s">
        <v>19</v>
      </c>
      <c r="E36" s="21" t="s">
        <v>14</v>
      </c>
      <c r="F36" s="21" t="s">
        <v>15</v>
      </c>
      <c r="G36" s="21" t="s">
        <v>16</v>
      </c>
      <c r="H36" s="52"/>
    </row>
    <row r="37" spans="1:8" x14ac:dyDescent="0.2">
      <c r="A37" s="49"/>
      <c r="B37" s="50"/>
      <c r="C37" s="22">
        <v>1</v>
      </c>
      <c r="D37" s="22">
        <v>2</v>
      </c>
      <c r="E37" s="22" t="s">
        <v>20</v>
      </c>
      <c r="F37" s="22">
        <v>4</v>
      </c>
      <c r="G37" s="22">
        <v>5</v>
      </c>
      <c r="H37" s="22" t="s">
        <v>21</v>
      </c>
    </row>
    <row r="38" spans="1:8" x14ac:dyDescent="0.2">
      <c r="A38" s="7"/>
      <c r="B38" s="8"/>
      <c r="C38" s="12"/>
      <c r="D38" s="12"/>
      <c r="E38" s="12"/>
      <c r="F38" s="12"/>
      <c r="G38" s="12"/>
      <c r="H38" s="12"/>
    </row>
    <row r="39" spans="1:8" ht="22.5" x14ac:dyDescent="0.2">
      <c r="A39" s="3"/>
      <c r="B39" s="10" t="s">
        <v>5</v>
      </c>
      <c r="C39" s="28">
        <v>227091033.59</v>
      </c>
      <c r="D39" s="28">
        <v>45386031.25</v>
      </c>
      <c r="E39" s="28">
        <f>C39+D39</f>
        <v>272477064.84000003</v>
      </c>
      <c r="F39" s="28">
        <v>50395974.859999999</v>
      </c>
      <c r="G39" s="28">
        <v>50395974.859999999</v>
      </c>
      <c r="H39" s="28">
        <f>E39-F39</f>
        <v>222081089.98000002</v>
      </c>
    </row>
    <row r="40" spans="1:8" x14ac:dyDescent="0.2">
      <c r="A40" s="3"/>
      <c r="B40" s="10"/>
      <c r="C40" s="13"/>
      <c r="D40" s="13"/>
      <c r="E40" s="13"/>
      <c r="F40" s="13"/>
      <c r="G40" s="13"/>
      <c r="H40" s="13"/>
    </row>
    <row r="41" spans="1:8" x14ac:dyDescent="0.2">
      <c r="A41" s="3"/>
      <c r="B41" s="10" t="s">
        <v>4</v>
      </c>
      <c r="C41" s="26">
        <v>0</v>
      </c>
      <c r="D41" s="26">
        <v>0</v>
      </c>
      <c r="E41" s="26">
        <f>C41+D41</f>
        <v>0</v>
      </c>
      <c r="F41" s="26">
        <v>0</v>
      </c>
      <c r="G41" s="26">
        <v>0</v>
      </c>
      <c r="H41" s="26">
        <f>E41-F41</f>
        <v>0</v>
      </c>
    </row>
    <row r="42" spans="1:8" x14ac:dyDescent="0.2">
      <c r="A42" s="3"/>
      <c r="B42" s="10"/>
      <c r="C42" s="26"/>
      <c r="D42" s="26"/>
      <c r="E42" s="26"/>
      <c r="F42" s="26"/>
      <c r="G42" s="26"/>
      <c r="H42" s="26"/>
    </row>
    <row r="43" spans="1:8" ht="22.5" x14ac:dyDescent="0.2">
      <c r="A43" s="3"/>
      <c r="B43" s="10" t="s">
        <v>6</v>
      </c>
      <c r="C43" s="26">
        <v>0</v>
      </c>
      <c r="D43" s="26">
        <v>0</v>
      </c>
      <c r="E43" s="26">
        <f>C43+D43</f>
        <v>0</v>
      </c>
      <c r="F43" s="26">
        <v>0</v>
      </c>
      <c r="G43" s="26">
        <v>0</v>
      </c>
      <c r="H43" s="26">
        <f>E43-F43</f>
        <v>0</v>
      </c>
    </row>
    <row r="44" spans="1:8" x14ac:dyDescent="0.2">
      <c r="A44" s="3"/>
      <c r="B44" s="10"/>
      <c r="C44" s="26"/>
      <c r="D44" s="26"/>
      <c r="E44" s="26"/>
      <c r="F44" s="26"/>
      <c r="G44" s="26"/>
      <c r="H44" s="26"/>
    </row>
    <row r="45" spans="1:8" ht="22.5" x14ac:dyDescent="0.2">
      <c r="A45" s="3"/>
      <c r="B45" s="10" t="s">
        <v>8</v>
      </c>
      <c r="C45" s="26">
        <v>0</v>
      </c>
      <c r="D45" s="26">
        <v>0</v>
      </c>
      <c r="E45" s="26">
        <f>C45+D45</f>
        <v>0</v>
      </c>
      <c r="F45" s="26">
        <v>0</v>
      </c>
      <c r="G45" s="26">
        <v>0</v>
      </c>
      <c r="H45" s="26">
        <f>E45-F45</f>
        <v>0</v>
      </c>
    </row>
    <row r="46" spans="1:8" x14ac:dyDescent="0.2">
      <c r="A46" s="3"/>
      <c r="B46" s="10"/>
      <c r="C46" s="26"/>
      <c r="D46" s="26"/>
      <c r="E46" s="26"/>
      <c r="F46" s="26"/>
      <c r="G46" s="26"/>
      <c r="H46" s="26"/>
    </row>
    <row r="47" spans="1:8" ht="33.75" x14ac:dyDescent="0.2">
      <c r="A47" s="3"/>
      <c r="B47" s="10" t="s">
        <v>9</v>
      </c>
      <c r="C47" s="26">
        <v>0</v>
      </c>
      <c r="D47" s="26">
        <v>0</v>
      </c>
      <c r="E47" s="26">
        <f>C47+D47</f>
        <v>0</v>
      </c>
      <c r="F47" s="26">
        <v>0</v>
      </c>
      <c r="G47" s="26">
        <v>0</v>
      </c>
      <c r="H47" s="26">
        <f>E47-F47</f>
        <v>0</v>
      </c>
    </row>
    <row r="48" spans="1:8" x14ac:dyDescent="0.2">
      <c r="A48" s="3"/>
      <c r="B48" s="10"/>
      <c r="C48" s="26"/>
      <c r="D48" s="26"/>
      <c r="E48" s="26"/>
      <c r="F48" s="26"/>
      <c r="G48" s="26"/>
      <c r="H48" s="26"/>
    </row>
    <row r="49" spans="1:8" ht="22.5" x14ac:dyDescent="0.2">
      <c r="A49" s="3"/>
      <c r="B49" s="10" t="s">
        <v>10</v>
      </c>
      <c r="C49" s="26">
        <v>0</v>
      </c>
      <c r="D49" s="26">
        <v>0</v>
      </c>
      <c r="E49" s="26">
        <f>C49+D49</f>
        <v>0</v>
      </c>
      <c r="F49" s="26">
        <v>0</v>
      </c>
      <c r="G49" s="26">
        <v>0</v>
      </c>
      <c r="H49" s="26">
        <f>E49-F49</f>
        <v>0</v>
      </c>
    </row>
    <row r="50" spans="1:8" x14ac:dyDescent="0.2">
      <c r="A50" s="3"/>
      <c r="B50" s="10"/>
      <c r="C50" s="26"/>
      <c r="D50" s="26"/>
      <c r="E50" s="26"/>
      <c r="F50" s="26"/>
      <c r="G50" s="26"/>
      <c r="H50" s="26"/>
    </row>
    <row r="51" spans="1:8" ht="22.5" x14ac:dyDescent="0.2">
      <c r="A51" s="3"/>
      <c r="B51" s="10" t="s">
        <v>7</v>
      </c>
      <c r="C51" s="26">
        <v>0</v>
      </c>
      <c r="D51" s="26">
        <v>0</v>
      </c>
      <c r="E51" s="26">
        <f>C51+D51</f>
        <v>0</v>
      </c>
      <c r="F51" s="26">
        <v>0</v>
      </c>
      <c r="G51" s="26">
        <v>0</v>
      </c>
      <c r="H51" s="26">
        <f>E51-F51</f>
        <v>0</v>
      </c>
    </row>
    <row r="52" spans="1:8" x14ac:dyDescent="0.2">
      <c r="A52" s="9"/>
      <c r="B52" s="11"/>
      <c r="C52" s="14"/>
      <c r="D52" s="14"/>
      <c r="E52" s="14"/>
      <c r="F52" s="14"/>
      <c r="G52" s="14"/>
      <c r="H52" s="14"/>
    </row>
    <row r="53" spans="1:8" ht="12" x14ac:dyDescent="0.2">
      <c r="A53" s="6"/>
      <c r="B53" s="15" t="s">
        <v>11</v>
      </c>
      <c r="C53" s="25">
        <f t="shared" ref="C53:H53" si="5">SUM(C39:C51)</f>
        <v>227091033.59</v>
      </c>
      <c r="D53" s="25">
        <f t="shared" si="5"/>
        <v>45386031.25</v>
      </c>
      <c r="E53" s="25">
        <f t="shared" si="5"/>
        <v>272477064.84000003</v>
      </c>
      <c r="F53" s="25">
        <f t="shared" si="5"/>
        <v>50395974.859999999</v>
      </c>
      <c r="G53" s="25">
        <f t="shared" si="5"/>
        <v>50395974.859999999</v>
      </c>
      <c r="H53" s="25">
        <f t="shared" si="5"/>
        <v>222081089.98000002</v>
      </c>
    </row>
    <row r="54" spans="1:8" x14ac:dyDescent="0.2">
      <c r="A54" s="29" t="s">
        <v>31</v>
      </c>
      <c r="B54" s="30"/>
      <c r="C54" s="30"/>
      <c r="D54" s="31"/>
      <c r="E54" s="32"/>
      <c r="F54" s="32"/>
      <c r="G54" s="32"/>
      <c r="H54" s="32"/>
    </row>
    <row r="55" spans="1:8" x14ac:dyDescent="0.2">
      <c r="A55" s="29"/>
      <c r="B55" s="30"/>
      <c r="C55" s="30"/>
      <c r="D55" s="31"/>
      <c r="E55" s="32"/>
      <c r="F55" s="32"/>
      <c r="G55" s="32"/>
      <c r="H55" s="32"/>
    </row>
    <row r="56" spans="1:8" x14ac:dyDescent="0.2">
      <c r="A56" s="33"/>
      <c r="B56" s="34"/>
      <c r="C56" s="33"/>
      <c r="D56" s="33"/>
      <c r="E56" s="32"/>
      <c r="F56" s="32"/>
      <c r="G56" s="32"/>
      <c r="H56" s="32"/>
    </row>
    <row r="57" spans="1:8" ht="22.5" customHeight="1" x14ac:dyDescent="0.2">
      <c r="A57" s="16"/>
      <c r="B57" s="19"/>
      <c r="C57" s="33"/>
      <c r="D57" s="19"/>
      <c r="E57" s="35"/>
      <c r="F57" s="32"/>
      <c r="G57" s="32"/>
      <c r="H57" s="32"/>
    </row>
    <row r="58" spans="1:8" ht="22.5" x14ac:dyDescent="0.2">
      <c r="A58" s="16"/>
      <c r="B58" s="36" t="s">
        <v>37</v>
      </c>
      <c r="C58" s="18"/>
      <c r="D58" s="39" t="s">
        <v>28</v>
      </c>
      <c r="E58" s="39"/>
      <c r="F58" s="32"/>
      <c r="G58" s="32"/>
      <c r="H58" s="32"/>
    </row>
    <row r="59" spans="1:8" s="2" customFormat="1" x14ac:dyDescent="0.2">
      <c r="B59" s="18"/>
      <c r="C59" s="37"/>
      <c r="D59" s="37"/>
      <c r="E59" s="38"/>
    </row>
    <row r="60" spans="1:8" s="2" customFormat="1" x14ac:dyDescent="0.2">
      <c r="B60" s="17"/>
      <c r="C60" s="18"/>
      <c r="D60" s="18"/>
      <c r="E60" s="40"/>
      <c r="F60" s="41"/>
    </row>
  </sheetData>
  <sheetProtection formatCells="0" formatColumns="0" formatRows="0" insertRows="0" deleteRows="0" autoFilter="0"/>
  <mergeCells count="14">
    <mergeCell ref="D58:E58"/>
    <mergeCell ref="E60:F60"/>
    <mergeCell ref="A1:H1"/>
    <mergeCell ref="A3:B5"/>
    <mergeCell ref="C3:G3"/>
    <mergeCell ref="H3:H4"/>
    <mergeCell ref="A20:H20"/>
    <mergeCell ref="A22:B24"/>
    <mergeCell ref="C22:G22"/>
    <mergeCell ref="H22:H23"/>
    <mergeCell ref="A34:H34"/>
    <mergeCell ref="A35:B37"/>
    <mergeCell ref="C35:G35"/>
    <mergeCell ref="H35:H36"/>
  </mergeCells>
  <printOptions horizontalCentered="1"/>
  <pageMargins left="0.31496062992125984" right="0.31496062992125984" top="0.55118110236220474" bottom="0.55118110236220474" header="0.31496062992125984" footer="0.31496062992125984"/>
  <pageSetup paperSize="141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2020-04-22T14:07:49Z</cp:lastPrinted>
  <dcterms:created xsi:type="dcterms:W3CDTF">2014-02-10T03:37:14Z</dcterms:created>
  <dcterms:modified xsi:type="dcterms:W3CDTF">2020-04-22T14:08:47Z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