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40" windowHeight="9735" tabRatio="885"/>
  </bookViews>
  <sheets>
    <sheet name="CA" sheetId="4" r:id="rId1"/>
  </sheets>
  <definedNames>
    <definedName name="_xlnm.Print_Area" localSheetId="0">CA!$A$1:$H$47</definedName>
  </definedNames>
  <calcPr calcId="145621"/>
</workbook>
</file>

<file path=xl/calcChain.xml><?xml version="1.0" encoding="utf-8"?>
<calcChain xmlns="http://schemas.openxmlformats.org/spreadsheetml/2006/main">
  <c r="G42" i="4" l="1"/>
  <c r="F42" i="4"/>
  <c r="D42" i="4"/>
  <c r="C42" i="4"/>
  <c r="E41" i="4"/>
  <c r="H41" i="4" s="1"/>
  <c r="H40" i="4"/>
  <c r="E40" i="4"/>
  <c r="E39" i="4"/>
  <c r="H39" i="4" s="1"/>
  <c r="H38" i="4"/>
  <c r="E38" i="4"/>
  <c r="E37" i="4"/>
  <c r="H37" i="4" s="1"/>
  <c r="H36" i="4"/>
  <c r="E36" i="4"/>
  <c r="E35" i="4"/>
  <c r="E42" i="4" s="1"/>
  <c r="G28" i="4"/>
  <c r="F28" i="4"/>
  <c r="D28" i="4"/>
  <c r="C28" i="4"/>
  <c r="H27" i="4"/>
  <c r="E27" i="4"/>
  <c r="E26" i="4"/>
  <c r="H26" i="4" s="1"/>
  <c r="H25" i="4"/>
  <c r="E25" i="4"/>
  <c r="E24" i="4"/>
  <c r="H24" i="4" s="1"/>
  <c r="G17" i="4"/>
  <c r="F17" i="4"/>
  <c r="D17" i="4"/>
  <c r="C17" i="4"/>
  <c r="H15" i="4"/>
  <c r="E15" i="4"/>
  <c r="E14" i="4"/>
  <c r="H14" i="4" s="1"/>
  <c r="H13" i="4"/>
  <c r="E13" i="4"/>
  <c r="E12" i="4"/>
  <c r="H12" i="4" s="1"/>
  <c r="H11" i="4"/>
  <c r="E11" i="4"/>
  <c r="E10" i="4"/>
  <c r="H10" i="4" s="1"/>
  <c r="H9" i="4"/>
  <c r="E9" i="4"/>
  <c r="E8" i="4"/>
  <c r="H8" i="4" s="1"/>
  <c r="H7" i="4"/>
  <c r="E7" i="4"/>
  <c r="E6" i="4"/>
  <c r="E17" i="4" s="1"/>
  <c r="H28" i="4" l="1"/>
  <c r="H42" i="4"/>
  <c r="H6" i="4"/>
  <c r="H17" i="4" s="1"/>
  <c r="H35" i="4"/>
  <c r="E28" i="4"/>
</calcChain>
</file>

<file path=xl/sharedStrings.xml><?xml version="1.0" encoding="utf-8"?>
<sst xmlns="http://schemas.openxmlformats.org/spreadsheetml/2006/main" count="60" uniqueCount="38">
  <si>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</si>
  <si>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</si>
  <si>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</si>
  <si>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</si>
  <si>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</si>
  <si>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</si>
  <si>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</si>
  <si>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</si>
  <si>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</si>
  <si>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</si>
  <si>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</si>
  <si>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</si>
  <si>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</si>
  <si>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</si>
  <si>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</si>
  <si>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</si>
  <si>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</si>
  <si>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</si>
  <si>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</si>
  <si>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</si>
  <si>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</si>
  <si>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Ma.Guadalupe Martha Saucedo Serrano           Directora de Administración</t>
  </si>
  <si>
    <t>Bajo protesta de decir verdad declaramos que los Estados Financieros y sus notas, son razonablemente correctos y son responsabilidad del emisor.</t>
  </si>
  <si>
    <t>María Adriana Camarena de Obeso                                                                                           Directora General</t>
  </si>
  <si>
    <t>0101 DIRECCION GENERAL</t>
  </si>
  <si>
    <t>0201 DIRECCION DE ADMINISTRACION</t>
  </si>
  <si>
    <t>0301 DIRECCION DE PROMOCION CULTURAL</t>
  </si>
  <si>
    <t>0401 DIRECCION DE FORMACION E INVESTIGAC</t>
  </si>
  <si>
    <t>0501 DIRECCION DE CONSERVACION DE PATRIM</t>
  </si>
  <si>
    <t>0601 DIRECCION DE DIFUSION ARTISTICA</t>
  </si>
  <si>
    <t>0701 DIRECCION EDITORIAL</t>
  </si>
  <si>
    <t>1001 DIRECCION DE MUSEOS</t>
  </si>
  <si>
    <t>1101 DIRECCION DE VINCULACIÓN EN ASUNTOS</t>
  </si>
  <si>
    <t>1201 ÓRGANO INTERNO DE CONTROL IEC</t>
  </si>
  <si>
    <t>Órganismos Autónomos</t>
  </si>
  <si>
    <t>INSTITUTO ESTATAL DE LA CULTURA DEL ESTADO DE GUANAJUATO
Estado Analítico del Ejercicio del Presupuesto de Egresos
Clasificación Administrativa (Sector Paraestatal)
Del 1 de Enero al 31 de Diciembre de 2020</t>
  </si>
  <si>
    <t>Gobierno (Federal/Estatal/Municipal) de __________________________
Estado Analítico del Ejercicio del Presupuesto de Egresos
Clasificación Administrativa
Del 01de Enero al 31 de Diciembre de 2020</t>
  </si>
  <si>
    <t>INSTITUTO ESTATAL DE LA CULTURA 
Estado Analítico del Ejercicio del Presupuesto de Egresos
Clasificación Administrativa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</si>
</sst>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6" fillId="0" borderId="0"/>
    <xf numFmtId="43" fontId="8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6" xfId="8" applyFont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8" fillId="0" borderId="0" xfId="18" applyProtection="1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8" fillId="0" borderId="6" xfId="18" applyBorder="1" applyProtection="1"/>
    <xf numFmtId="0" fontId="3" fillId="0" borderId="0" xfId="8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3" xfId="9" applyFont="1" applyFill="1" applyBorder="1" applyAlignment="1">
      <alignment horizontal="center" vertical="center"/>
    </xf>
    <xf numFmtId="4" fontId="3" fillId="0" borderId="12" xfId="9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Protection="1"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Border="1" applyAlignment="1"/>
    <xf numFmtId="0" fontId="7" fillId="2" borderId="9" xfId="16" applyFont="1" applyFill="1" applyBorder="1" applyAlignment="1" applyProtection="1">
      <alignment horizontal="center" vertical="center" wrapText="1"/>
      <protection locked="0"/>
    </xf>
    <xf numFmtId="0" fontId="7" fillId="2" borderId="10" xfId="16" applyFont="1" applyFill="1" applyBorder="1" applyAlignment="1" applyProtection="1">
      <alignment horizontal="center" vertical="center" wrapText="1"/>
      <protection locked="0"/>
    </xf>
    <xf numFmtId="0" fontId="7" fillId="2" borderId="11" xfId="16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</cellXfs>
  <cellStyles count="20">
    <cellStyle name="Euro" xfId="1"/>
    <cellStyle name="Millares 16" xfId="17"/>
    <cellStyle name="Millares 17" xfId="19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2 31" xfId="18"/>
    <cellStyle name="Normal 3" xfId="9"/>
    <cellStyle name="Normal 3 10" xfId="16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tabSelected="1" topLeftCell="A7" workbookViewId="0">
      <selection activeCell="A2" sqref="A2:B4"/>
    </sheetView>
  </sheetViews>
  <sheetFormatPr baseColWidth="10" defaultRowHeight="11.25" x14ac:dyDescent="0.2"/>
  <cols>
    <col min="1" max="1" width="2.83203125" style="1" customWidth="1"/>
    <col min="2" max="2" width="43" style="1" customWidth="1"/>
    <col min="3" max="3" width="17.33203125" style="1" customWidth="1"/>
    <col min="4" max="4" width="18" style="1" customWidth="1"/>
    <col min="5" max="5" width="17.83203125" style="1" customWidth="1"/>
    <col min="6" max="6" width="17" style="1" customWidth="1"/>
    <col min="7" max="7" width="16.83203125" style="1" customWidth="1"/>
    <col min="8" max="8" width="17" style="1" customWidth="1"/>
    <col min="9" max="16384" width="12" style="1"/>
  </cols>
  <sheetData>
    <row r="1" spans="1:8" ht="55.5" customHeight="1" x14ac:dyDescent="0.2">
      <c r="A1" s="32" t="s">
        <v>37</v>
      </c>
      <c r="B1" s="33"/>
      <c r="C1" s="33"/>
      <c r="D1" s="33"/>
      <c r="E1" s="33"/>
      <c r="F1" s="33"/>
      <c r="G1" s="33"/>
      <c r="H1" s="34"/>
    </row>
    <row r="2" spans="1:8" x14ac:dyDescent="0.2">
      <c r="A2" s="38" t="s">
        <v>11</v>
      </c>
      <c r="B2" s="39"/>
      <c r="C2" s="35" t="s">
        <v>17</v>
      </c>
      <c r="D2" s="36"/>
      <c r="E2" s="36"/>
      <c r="F2" s="36"/>
      <c r="G2" s="37"/>
      <c r="H2" s="44" t="s">
        <v>16</v>
      </c>
    </row>
    <row r="3" spans="1:8" ht="22.5" x14ac:dyDescent="0.2">
      <c r="A3" s="40"/>
      <c r="B3" s="41"/>
      <c r="C3" s="23" t="s">
        <v>12</v>
      </c>
      <c r="D3" s="23" t="s">
        <v>18</v>
      </c>
      <c r="E3" s="23" t="s">
        <v>13</v>
      </c>
      <c r="F3" s="23" t="s">
        <v>14</v>
      </c>
      <c r="G3" s="23" t="s">
        <v>15</v>
      </c>
      <c r="H3" s="45"/>
    </row>
    <row r="4" spans="1:8" ht="24.95" customHeight="1" x14ac:dyDescent="0.2">
      <c r="A4" s="42"/>
      <c r="B4" s="43"/>
      <c r="C4" s="24">
        <v>1</v>
      </c>
      <c r="D4" s="24">
        <v>2</v>
      </c>
      <c r="E4" s="24" t="s">
        <v>19</v>
      </c>
      <c r="F4" s="24">
        <v>4</v>
      </c>
      <c r="G4" s="24">
        <v>5</v>
      </c>
      <c r="H4" s="24" t="s">
        <v>20</v>
      </c>
    </row>
    <row r="5" spans="1:8" x14ac:dyDescent="0.2">
      <c r="A5" s="7"/>
      <c r="B5" s="25"/>
      <c r="C5" s="26"/>
      <c r="D5" s="26"/>
      <c r="E5" s="26"/>
      <c r="F5" s="26"/>
      <c r="G5" s="26"/>
      <c r="H5" s="26"/>
    </row>
    <row r="6" spans="1:8" x14ac:dyDescent="0.2">
      <c r="A6" s="3"/>
      <c r="B6" s="4" t="s">
        <v>24</v>
      </c>
      <c r="C6" s="27">
        <v>7439172.8700000001</v>
      </c>
      <c r="D6" s="27">
        <v>36406980.68</v>
      </c>
      <c r="E6" s="27">
        <f>C6+D6</f>
        <v>43846153.549999997</v>
      </c>
      <c r="F6" s="27">
        <v>40203254.43</v>
      </c>
      <c r="G6" s="27">
        <v>40069039.530000001</v>
      </c>
      <c r="H6" s="27">
        <f>E6-F6</f>
        <v>3642899.1199999973</v>
      </c>
    </row>
    <row r="7" spans="1:8" x14ac:dyDescent="0.2">
      <c r="A7" s="3"/>
      <c r="B7" s="4" t="s">
        <v>25</v>
      </c>
      <c r="C7" s="27">
        <v>16880622.059999999</v>
      </c>
      <c r="D7" s="27">
        <v>669063.38</v>
      </c>
      <c r="E7" s="27">
        <f t="shared" ref="E7:E15" si="0">C7+D7</f>
        <v>17549685.439999998</v>
      </c>
      <c r="F7" s="27">
        <v>16002431.369999999</v>
      </c>
      <c r="G7" s="27">
        <v>15991023.609999999</v>
      </c>
      <c r="H7" s="27">
        <f t="shared" ref="H7:H15" si="1">E7-F7</f>
        <v>1547254.0699999984</v>
      </c>
    </row>
    <row r="8" spans="1:8" x14ac:dyDescent="0.2">
      <c r="A8" s="3"/>
      <c r="B8" s="4" t="s">
        <v>26</v>
      </c>
      <c r="C8" s="27">
        <v>46932009.07</v>
      </c>
      <c r="D8" s="27">
        <v>-1118615.47</v>
      </c>
      <c r="E8" s="27">
        <f t="shared" si="0"/>
        <v>45813393.600000001</v>
      </c>
      <c r="F8" s="27">
        <v>43457499.530000001</v>
      </c>
      <c r="G8" s="27">
        <v>43455179.530000001</v>
      </c>
      <c r="H8" s="27">
        <f t="shared" si="1"/>
        <v>2355894.0700000003</v>
      </c>
    </row>
    <row r="9" spans="1:8" x14ac:dyDescent="0.2">
      <c r="A9" s="3"/>
      <c r="B9" s="4" t="s">
        <v>27</v>
      </c>
      <c r="C9" s="27">
        <v>34129271.740000002</v>
      </c>
      <c r="D9" s="27">
        <v>-830045.14</v>
      </c>
      <c r="E9" s="27">
        <f t="shared" si="0"/>
        <v>33299226.600000001</v>
      </c>
      <c r="F9" s="27">
        <v>30252269.059999999</v>
      </c>
      <c r="G9" s="27">
        <v>30252269.059999999</v>
      </c>
      <c r="H9" s="27">
        <f t="shared" si="1"/>
        <v>3046957.5400000028</v>
      </c>
    </row>
    <row r="10" spans="1:8" x14ac:dyDescent="0.2">
      <c r="A10" s="3"/>
      <c r="B10" s="4" t="s">
        <v>28</v>
      </c>
      <c r="C10" s="27">
        <v>8436512.9600000009</v>
      </c>
      <c r="D10" s="27">
        <v>2144027.2799999998</v>
      </c>
      <c r="E10" s="27">
        <f t="shared" si="0"/>
        <v>10580540.24</v>
      </c>
      <c r="F10" s="27">
        <v>10164710.800000001</v>
      </c>
      <c r="G10" s="27">
        <v>10164710.800000001</v>
      </c>
      <c r="H10" s="27">
        <f t="shared" si="1"/>
        <v>415829.43999999948</v>
      </c>
    </row>
    <row r="11" spans="1:8" x14ac:dyDescent="0.2">
      <c r="A11" s="3"/>
      <c r="B11" s="4" t="s">
        <v>29</v>
      </c>
      <c r="C11" s="27">
        <v>53274280.899999999</v>
      </c>
      <c r="D11" s="27">
        <v>-12468323.15</v>
      </c>
      <c r="E11" s="27">
        <f t="shared" si="0"/>
        <v>40805957.75</v>
      </c>
      <c r="F11" s="27">
        <v>36958599.969999999</v>
      </c>
      <c r="G11" s="27">
        <v>36822068.969999999</v>
      </c>
      <c r="H11" s="27">
        <f t="shared" si="1"/>
        <v>3847357.7800000012</v>
      </c>
    </row>
    <row r="12" spans="1:8" x14ac:dyDescent="0.2">
      <c r="A12" s="3"/>
      <c r="B12" s="4" t="s">
        <v>30</v>
      </c>
      <c r="C12" s="27">
        <v>5808488.54</v>
      </c>
      <c r="D12" s="27">
        <v>1641621.63</v>
      </c>
      <c r="E12" s="27">
        <f t="shared" si="0"/>
        <v>7450110.1699999999</v>
      </c>
      <c r="F12" s="27">
        <v>6589174.5599999996</v>
      </c>
      <c r="G12" s="27">
        <v>6583036.5599999996</v>
      </c>
      <c r="H12" s="27">
        <f t="shared" si="1"/>
        <v>860935.61000000034</v>
      </c>
    </row>
    <row r="13" spans="1:8" x14ac:dyDescent="0.2">
      <c r="A13" s="3"/>
      <c r="B13" s="4" t="s">
        <v>31</v>
      </c>
      <c r="C13" s="27">
        <v>31963030.5</v>
      </c>
      <c r="D13" s="27">
        <v>1935757.39</v>
      </c>
      <c r="E13" s="27">
        <f t="shared" si="0"/>
        <v>33898787.890000001</v>
      </c>
      <c r="F13" s="27">
        <v>30296663.300000001</v>
      </c>
      <c r="G13" s="27">
        <v>30245513.300000001</v>
      </c>
      <c r="H13" s="27">
        <f t="shared" si="1"/>
        <v>3602124.59</v>
      </c>
    </row>
    <row r="14" spans="1:8" x14ac:dyDescent="0.2">
      <c r="A14" s="3"/>
      <c r="B14" s="4" t="s">
        <v>32</v>
      </c>
      <c r="C14" s="27">
        <v>21081246.949999999</v>
      </c>
      <c r="D14" s="27">
        <v>13470591.52</v>
      </c>
      <c r="E14" s="27">
        <f t="shared" si="0"/>
        <v>34551838.469999999</v>
      </c>
      <c r="F14" s="27">
        <v>30761571.379999999</v>
      </c>
      <c r="G14" s="27">
        <v>30761571.379999999</v>
      </c>
      <c r="H14" s="27">
        <f t="shared" si="1"/>
        <v>3790267.09</v>
      </c>
    </row>
    <row r="15" spans="1:8" x14ac:dyDescent="0.2">
      <c r="A15" s="3"/>
      <c r="B15" s="4" t="s">
        <v>33</v>
      </c>
      <c r="C15" s="27">
        <v>1146398</v>
      </c>
      <c r="D15" s="27">
        <v>13513</v>
      </c>
      <c r="E15" s="27">
        <f t="shared" si="0"/>
        <v>1159911</v>
      </c>
      <c r="F15" s="27">
        <v>556143.35</v>
      </c>
      <c r="G15" s="27">
        <v>556143.35</v>
      </c>
      <c r="H15" s="27">
        <f t="shared" si="1"/>
        <v>603767.65</v>
      </c>
    </row>
    <row r="16" spans="1:8" x14ac:dyDescent="0.2">
      <c r="A16" s="3"/>
      <c r="B16" s="4"/>
      <c r="C16" s="27"/>
      <c r="D16" s="27"/>
      <c r="E16" s="27"/>
      <c r="F16" s="27"/>
      <c r="G16" s="27"/>
      <c r="H16" s="27"/>
    </row>
    <row r="17" spans="1:8" x14ac:dyDescent="0.2">
      <c r="A17" s="6"/>
      <c r="B17" s="28" t="s">
        <v>10</v>
      </c>
      <c r="C17" s="5">
        <f t="shared" ref="C17:H17" si="2">SUM(C6:C16)</f>
        <v>227091033.59</v>
      </c>
      <c r="D17" s="5">
        <f t="shared" si="2"/>
        <v>41864571.120000005</v>
      </c>
      <c r="E17" s="5">
        <f t="shared" si="2"/>
        <v>268955604.71000004</v>
      </c>
      <c r="F17" s="5">
        <f t="shared" si="2"/>
        <v>245242317.75</v>
      </c>
      <c r="G17" s="5">
        <f t="shared" si="2"/>
        <v>244900556.09</v>
      </c>
      <c r="H17" s="5">
        <f t="shared" si="2"/>
        <v>23713286.959999997</v>
      </c>
    </row>
    <row r="19" spans="1:8" ht="11.25" customHeight="1" x14ac:dyDescent="0.2"/>
    <row r="20" spans="1:8" ht="50.25" customHeight="1" x14ac:dyDescent="0.2">
      <c r="A20" s="35" t="s">
        <v>36</v>
      </c>
      <c r="B20" s="36"/>
      <c r="C20" s="36"/>
      <c r="D20" s="36"/>
      <c r="E20" s="36"/>
      <c r="F20" s="36"/>
      <c r="G20" s="36"/>
      <c r="H20" s="37"/>
    </row>
    <row r="21" spans="1:8" ht="9" customHeight="1" x14ac:dyDescent="0.2">
      <c r="A21" s="38" t="s">
        <v>11</v>
      </c>
      <c r="B21" s="39"/>
      <c r="C21" s="35" t="s">
        <v>17</v>
      </c>
      <c r="D21" s="36"/>
      <c r="E21" s="36"/>
      <c r="F21" s="36"/>
      <c r="G21" s="37"/>
      <c r="H21" s="44" t="s">
        <v>16</v>
      </c>
    </row>
    <row r="22" spans="1:8" ht="22.5" x14ac:dyDescent="0.2">
      <c r="A22" s="40"/>
      <c r="B22" s="41"/>
      <c r="C22" s="23" t="s">
        <v>12</v>
      </c>
      <c r="D22" s="23" t="s">
        <v>18</v>
      </c>
      <c r="E22" s="23" t="s">
        <v>13</v>
      </c>
      <c r="F22" s="23" t="s">
        <v>14</v>
      </c>
      <c r="G22" s="23" t="s">
        <v>15</v>
      </c>
      <c r="H22" s="45"/>
    </row>
    <row r="23" spans="1:8" x14ac:dyDescent="0.2">
      <c r="A23" s="42"/>
      <c r="B23" s="43"/>
      <c r="C23" s="24">
        <v>1</v>
      </c>
      <c r="D23" s="24">
        <v>2</v>
      </c>
      <c r="E23" s="24" t="s">
        <v>19</v>
      </c>
      <c r="F23" s="24">
        <v>4</v>
      </c>
      <c r="G23" s="24">
        <v>5</v>
      </c>
      <c r="H23" s="24" t="s">
        <v>20</v>
      </c>
    </row>
    <row r="24" spans="1:8" x14ac:dyDescent="0.2">
      <c r="A24" s="3"/>
      <c r="B24" s="2" t="s">
        <v>0</v>
      </c>
      <c r="C24" s="27">
        <v>0</v>
      </c>
      <c r="D24" s="27">
        <v>0</v>
      </c>
      <c r="E24" s="27">
        <f>C24+D24</f>
        <v>0</v>
      </c>
      <c r="F24" s="27">
        <v>0</v>
      </c>
      <c r="G24" s="27">
        <v>0</v>
      </c>
      <c r="H24" s="27">
        <f>E24-F24</f>
        <v>0</v>
      </c>
    </row>
    <row r="25" spans="1:8" x14ac:dyDescent="0.2">
      <c r="A25" s="3"/>
      <c r="B25" s="2" t="s">
        <v>1</v>
      </c>
      <c r="C25" s="27">
        <v>0</v>
      </c>
      <c r="D25" s="27">
        <v>0</v>
      </c>
      <c r="E25" s="27">
        <f t="shared" ref="E25:E27" si="3">C25+D25</f>
        <v>0</v>
      </c>
      <c r="F25" s="27">
        <v>0</v>
      </c>
      <c r="G25" s="27">
        <v>0</v>
      </c>
      <c r="H25" s="27">
        <f t="shared" ref="H25:H27" si="4">E25-F25</f>
        <v>0</v>
      </c>
    </row>
    <row r="26" spans="1:8" x14ac:dyDescent="0.2">
      <c r="A26" s="3"/>
      <c r="B26" s="2" t="s">
        <v>2</v>
      </c>
      <c r="C26" s="27">
        <v>0</v>
      </c>
      <c r="D26" s="27">
        <v>0</v>
      </c>
      <c r="E26" s="27">
        <f t="shared" si="3"/>
        <v>0</v>
      </c>
      <c r="F26" s="27">
        <v>0</v>
      </c>
      <c r="G26" s="27">
        <v>0</v>
      </c>
      <c r="H26" s="27">
        <f t="shared" si="4"/>
        <v>0</v>
      </c>
    </row>
    <row r="27" spans="1:8" x14ac:dyDescent="0.2">
      <c r="A27" s="3"/>
      <c r="B27" s="2" t="s">
        <v>34</v>
      </c>
      <c r="C27" s="27">
        <v>0</v>
      </c>
      <c r="D27" s="27">
        <v>0</v>
      </c>
      <c r="E27" s="27">
        <f t="shared" si="3"/>
        <v>0</v>
      </c>
      <c r="F27" s="27">
        <v>0</v>
      </c>
      <c r="G27" s="27">
        <v>0</v>
      </c>
      <c r="H27" s="27">
        <f t="shared" si="4"/>
        <v>0</v>
      </c>
    </row>
    <row r="28" spans="1:8" x14ac:dyDescent="0.2">
      <c r="A28" s="6"/>
      <c r="B28" s="28" t="s">
        <v>10</v>
      </c>
      <c r="C28" s="5">
        <f t="shared" ref="C28:H28" si="5">SUM(C24:C27)</f>
        <v>0</v>
      </c>
      <c r="D28" s="5">
        <f t="shared" si="5"/>
        <v>0</v>
      </c>
      <c r="E28" s="5">
        <f t="shared" si="5"/>
        <v>0</v>
      </c>
      <c r="F28" s="5">
        <f t="shared" si="5"/>
        <v>0</v>
      </c>
      <c r="G28" s="5">
        <f t="shared" si="5"/>
        <v>0</v>
      </c>
      <c r="H28" s="5">
        <f t="shared" si="5"/>
        <v>0</v>
      </c>
    </row>
    <row r="31" spans="1:8" ht="48.75" customHeight="1" x14ac:dyDescent="0.2">
      <c r="A31" s="35" t="s">
        <v>35</v>
      </c>
      <c r="B31" s="36"/>
      <c r="C31" s="36"/>
      <c r="D31" s="36"/>
      <c r="E31" s="36"/>
      <c r="F31" s="36"/>
      <c r="G31" s="36"/>
      <c r="H31" s="37"/>
    </row>
    <row r="32" spans="1:8" x14ac:dyDescent="0.2">
      <c r="A32" s="38" t="s">
        <v>11</v>
      </c>
      <c r="B32" s="39"/>
      <c r="C32" s="35" t="s">
        <v>17</v>
      </c>
      <c r="D32" s="36"/>
      <c r="E32" s="36"/>
      <c r="F32" s="36"/>
      <c r="G32" s="37"/>
      <c r="H32" s="44" t="s">
        <v>16</v>
      </c>
    </row>
    <row r="33" spans="1:8" ht="11.25" customHeight="1" x14ac:dyDescent="0.2">
      <c r="A33" s="40"/>
      <c r="B33" s="41"/>
      <c r="C33" s="23" t="s">
        <v>12</v>
      </c>
      <c r="D33" s="23" t="s">
        <v>18</v>
      </c>
      <c r="E33" s="23" t="s">
        <v>13</v>
      </c>
      <c r="F33" s="23" t="s">
        <v>14</v>
      </c>
      <c r="G33" s="23" t="s">
        <v>15</v>
      </c>
      <c r="H33" s="45"/>
    </row>
    <row r="34" spans="1:8" ht="48.75" customHeight="1" x14ac:dyDescent="0.2">
      <c r="A34" s="42"/>
      <c r="B34" s="43"/>
      <c r="C34" s="24">
        <v>1</v>
      </c>
      <c r="D34" s="24">
        <v>2</v>
      </c>
      <c r="E34" s="24" t="s">
        <v>19</v>
      </c>
      <c r="F34" s="24">
        <v>4</v>
      </c>
      <c r="G34" s="24">
        <v>5</v>
      </c>
      <c r="H34" s="24" t="s">
        <v>20</v>
      </c>
    </row>
    <row r="35" spans="1:8" ht="14.25" customHeight="1" x14ac:dyDescent="0.2">
      <c r="A35" s="3"/>
      <c r="B35" s="8" t="s">
        <v>4</v>
      </c>
      <c r="C35" s="27">
        <v>227091033.59</v>
      </c>
      <c r="D35" s="27">
        <v>41864571.119999997</v>
      </c>
      <c r="E35" s="27">
        <f t="shared" ref="E35:E41" si="6">C35+D35</f>
        <v>268955604.70999998</v>
      </c>
      <c r="F35" s="27">
        <v>245242317.75</v>
      </c>
      <c r="G35" s="27">
        <v>244900556.09</v>
      </c>
      <c r="H35" s="27">
        <f t="shared" ref="H35:H41" si="7">E35-F35</f>
        <v>23713286.959999979</v>
      </c>
    </row>
    <row r="36" spans="1:8" x14ac:dyDescent="0.2">
      <c r="A36" s="3"/>
      <c r="B36" s="8" t="s">
        <v>3</v>
      </c>
      <c r="C36" s="27">
        <v>0</v>
      </c>
      <c r="D36" s="27">
        <v>0</v>
      </c>
      <c r="E36" s="27">
        <f t="shared" si="6"/>
        <v>0</v>
      </c>
      <c r="F36" s="27">
        <v>0</v>
      </c>
      <c r="G36" s="27">
        <v>0</v>
      </c>
      <c r="H36" s="27">
        <f t="shared" si="7"/>
        <v>0</v>
      </c>
    </row>
    <row r="37" spans="1:8" ht="22.5" x14ac:dyDescent="0.2">
      <c r="A37" s="3"/>
      <c r="B37" s="8" t="s">
        <v>5</v>
      </c>
      <c r="C37" s="27">
        <v>0</v>
      </c>
      <c r="D37" s="27">
        <v>0</v>
      </c>
      <c r="E37" s="27">
        <f t="shared" si="6"/>
        <v>0</v>
      </c>
      <c r="F37" s="27">
        <v>0</v>
      </c>
      <c r="G37" s="27">
        <v>0</v>
      </c>
      <c r="H37" s="27">
        <f t="shared" si="7"/>
        <v>0</v>
      </c>
    </row>
    <row r="38" spans="1:8" ht="22.5" x14ac:dyDescent="0.2">
      <c r="A38" s="3"/>
      <c r="B38" s="8" t="s">
        <v>7</v>
      </c>
      <c r="C38" s="27">
        <v>0</v>
      </c>
      <c r="D38" s="27">
        <v>0</v>
      </c>
      <c r="E38" s="27">
        <f t="shared" si="6"/>
        <v>0</v>
      </c>
      <c r="F38" s="27">
        <v>0</v>
      </c>
      <c r="G38" s="27">
        <v>0</v>
      </c>
      <c r="H38" s="27">
        <f t="shared" si="7"/>
        <v>0</v>
      </c>
    </row>
    <row r="39" spans="1:8" ht="33.75" x14ac:dyDescent="0.2">
      <c r="A39" s="3"/>
      <c r="B39" s="8" t="s">
        <v>8</v>
      </c>
      <c r="C39" s="27">
        <v>0</v>
      </c>
      <c r="D39" s="27">
        <v>0</v>
      </c>
      <c r="E39" s="27">
        <f t="shared" si="6"/>
        <v>0</v>
      </c>
      <c r="F39" s="27">
        <v>0</v>
      </c>
      <c r="G39" s="27">
        <v>0</v>
      </c>
      <c r="H39" s="27">
        <f t="shared" si="7"/>
        <v>0</v>
      </c>
    </row>
    <row r="40" spans="1:8" ht="22.5" x14ac:dyDescent="0.2">
      <c r="A40" s="3"/>
      <c r="B40" s="8" t="s">
        <v>9</v>
      </c>
      <c r="C40" s="27">
        <v>0</v>
      </c>
      <c r="D40" s="27">
        <v>0</v>
      </c>
      <c r="E40" s="27">
        <f t="shared" si="6"/>
        <v>0</v>
      </c>
      <c r="F40" s="27">
        <v>0</v>
      </c>
      <c r="G40" s="27">
        <v>0</v>
      </c>
      <c r="H40" s="27">
        <f t="shared" si="7"/>
        <v>0</v>
      </c>
    </row>
    <row r="41" spans="1:8" ht="22.5" x14ac:dyDescent="0.2">
      <c r="A41" s="3"/>
      <c r="B41" s="8" t="s">
        <v>6</v>
      </c>
      <c r="C41" s="27">
        <v>0</v>
      </c>
      <c r="D41" s="27">
        <v>0</v>
      </c>
      <c r="E41" s="27">
        <f t="shared" si="6"/>
        <v>0</v>
      </c>
      <c r="F41" s="27">
        <v>0</v>
      </c>
      <c r="G41" s="27">
        <v>0</v>
      </c>
      <c r="H41" s="27">
        <f t="shared" si="7"/>
        <v>0</v>
      </c>
    </row>
    <row r="42" spans="1:8" x14ac:dyDescent="0.2">
      <c r="A42" s="6"/>
      <c r="B42" s="28" t="s">
        <v>10</v>
      </c>
      <c r="C42" s="5">
        <f t="shared" ref="C42:H42" si="8">SUM(C35:C41)</f>
        <v>227091033.59</v>
      </c>
      <c r="D42" s="5">
        <f t="shared" si="8"/>
        <v>41864571.119999997</v>
      </c>
      <c r="E42" s="5">
        <f t="shared" si="8"/>
        <v>268955604.70999998</v>
      </c>
      <c r="F42" s="5">
        <f t="shared" si="8"/>
        <v>245242317.75</v>
      </c>
      <c r="G42" s="5">
        <f t="shared" si="8"/>
        <v>244900556.09</v>
      </c>
      <c r="H42" s="5">
        <f t="shared" si="8"/>
        <v>23713286.959999979</v>
      </c>
    </row>
    <row r="43" spans="1:8" x14ac:dyDescent="0.2">
      <c r="A43" s="13" t="s">
        <v>22</v>
      </c>
      <c r="B43" s="14"/>
      <c r="C43" s="14"/>
      <c r="D43" s="15"/>
      <c r="E43" s="16"/>
      <c r="F43" s="16"/>
      <c r="G43" s="16"/>
      <c r="H43" s="16"/>
    </row>
    <row r="44" spans="1:8" x14ac:dyDescent="0.2">
      <c r="A44" s="13"/>
      <c r="B44" s="14"/>
      <c r="C44" s="14"/>
      <c r="D44" s="15"/>
      <c r="E44" s="16"/>
      <c r="F44" s="16"/>
      <c r="G44" s="16"/>
      <c r="H44" s="16"/>
    </row>
    <row r="45" spans="1:8" x14ac:dyDescent="0.2">
      <c r="A45" s="17"/>
      <c r="B45" s="18"/>
      <c r="C45" s="17"/>
      <c r="D45" s="17"/>
      <c r="E45" s="16"/>
      <c r="F45" s="16"/>
      <c r="G45" s="16"/>
      <c r="H45" s="16"/>
    </row>
    <row r="46" spans="1:8" ht="22.5" customHeight="1" x14ac:dyDescent="0.2">
      <c r="A46" s="9"/>
      <c r="B46" s="12"/>
      <c r="C46" s="17"/>
      <c r="D46" s="12"/>
      <c r="E46" s="19"/>
      <c r="F46" s="16"/>
      <c r="G46" s="16"/>
      <c r="H46" s="16"/>
    </row>
    <row r="47" spans="1:8" ht="22.5" customHeight="1" x14ac:dyDescent="0.2">
      <c r="A47" s="9"/>
      <c r="B47" s="22" t="s">
        <v>23</v>
      </c>
      <c r="C47" s="11"/>
      <c r="D47" s="29" t="s">
        <v>21</v>
      </c>
      <c r="E47" s="29"/>
      <c r="F47" s="16"/>
      <c r="G47" s="16"/>
      <c r="H47" s="16"/>
    </row>
    <row r="48" spans="1:8" s="2" customFormat="1" x14ac:dyDescent="0.2">
      <c r="B48" s="11"/>
      <c r="C48" s="20"/>
      <c r="D48" s="20"/>
      <c r="E48" s="21"/>
    </row>
    <row r="49" spans="2:6" s="2" customFormat="1" x14ac:dyDescent="0.2">
      <c r="B49" s="10"/>
      <c r="C49" s="11"/>
      <c r="D49" s="11"/>
      <c r="E49" s="30"/>
      <c r="F49" s="31"/>
    </row>
  </sheetData>
  <sheetProtection formatCells="0" formatColumns="0" formatRows="0" insertRows="0" deleteRows="0" autoFilter="0"/>
  <mergeCells count="14">
    <mergeCell ref="D47:E47"/>
    <mergeCell ref="E49:F49"/>
    <mergeCell ref="A1:H1"/>
    <mergeCell ref="A20:H20"/>
    <mergeCell ref="A2:B4"/>
    <mergeCell ref="C2:G2"/>
    <mergeCell ref="A32:B34"/>
    <mergeCell ref="C32:G32"/>
    <mergeCell ref="H32:H33"/>
    <mergeCell ref="H2:H3"/>
    <mergeCell ref="A21:B23"/>
    <mergeCell ref="C21:G21"/>
    <mergeCell ref="H21:H22"/>
    <mergeCell ref="A31:H31"/>
  </mergeCells>
  <printOptions horizontalCentered="1"/>
  <pageMargins left="0.31496062992125984" right="0.31496062992125984" top="0.55118110236220474" bottom="0.55118110236220474" header="0.31496062992125984" footer="0.31496062992125984"/>
  <pageSetup paperSize="141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Windows User</cp:lastModifiedBy>
  <cp:lastPrinted>2021-01-27T23:50:16Z</cp:lastPrinted>
  <dcterms:created xsi:type="dcterms:W3CDTF">2014-02-10T03:37:14Z</dcterms:created>
  <dcterms:modified xsi:type="dcterms:W3CDTF">2021-01-27T23:50:28Z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