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3ER TRIMESTRE\PAGINA WEB\Información disciplina financiera\"/>
    </mc:Choice>
  </mc:AlternateContent>
  <bookViews>
    <workbookView xWindow="0" yWindow="0" windowWidth="28800" windowHeight="10710"/>
  </bookViews>
  <sheets>
    <sheet name="Formato 6 c)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9" l="1"/>
  <c r="G75" i="9" s="1"/>
  <c r="D74" i="9"/>
  <c r="G74" i="9" s="1"/>
  <c r="D73" i="9"/>
  <c r="D71" i="9" s="1"/>
  <c r="D72" i="9"/>
  <c r="G72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G66" i="9"/>
  <c r="D66" i="9"/>
  <c r="D65" i="9"/>
  <c r="G65" i="9" s="1"/>
  <c r="D64" i="9"/>
  <c r="G64" i="9" s="1"/>
  <c r="D63" i="9"/>
  <c r="D61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D57" i="9"/>
  <c r="G57" i="9" s="1"/>
  <c r="G56" i="9"/>
  <c r="D56" i="9"/>
  <c r="D55" i="9"/>
  <c r="G55" i="9" s="1"/>
  <c r="D54" i="9"/>
  <c r="D53" i="9" s="1"/>
  <c r="F53" i="9"/>
  <c r="E53" i="9"/>
  <c r="C53" i="9"/>
  <c r="B53" i="9"/>
  <c r="G52" i="9"/>
  <c r="D52" i="9"/>
  <c r="D51" i="9"/>
  <c r="G51" i="9" s="1"/>
  <c r="D50" i="9"/>
  <c r="G50" i="9" s="1"/>
  <c r="D49" i="9"/>
  <c r="G49" i="9" s="1"/>
  <c r="D48" i="9"/>
  <c r="G48" i="9" s="1"/>
  <c r="D47" i="9"/>
  <c r="G47" i="9" s="1"/>
  <c r="G46" i="9"/>
  <c r="D46" i="9"/>
  <c r="D45" i="9"/>
  <c r="G45" i="9" s="1"/>
  <c r="G44" i="9" s="1"/>
  <c r="F44" i="9"/>
  <c r="F43" i="9" s="1"/>
  <c r="E44" i="9"/>
  <c r="E43" i="9" s="1"/>
  <c r="C44" i="9"/>
  <c r="B44" i="9"/>
  <c r="C43" i="9"/>
  <c r="B43" i="9"/>
  <c r="D41" i="9"/>
  <c r="G41" i="9" s="1"/>
  <c r="D40" i="9"/>
  <c r="D37" i="9" s="1"/>
  <c r="D39" i="9"/>
  <c r="G39" i="9" s="1"/>
  <c r="D38" i="9"/>
  <c r="G38" i="9" s="1"/>
  <c r="F37" i="9"/>
  <c r="E37" i="9"/>
  <c r="C37" i="9"/>
  <c r="B37" i="9"/>
  <c r="D36" i="9"/>
  <c r="G36" i="9" s="1"/>
  <c r="D35" i="9"/>
  <c r="G35" i="9" s="1"/>
  <c r="D34" i="9"/>
  <c r="G34" i="9" s="1"/>
  <c r="G33" i="9"/>
  <c r="D33" i="9"/>
  <c r="D32" i="9"/>
  <c r="G32" i="9" s="1"/>
  <c r="D31" i="9"/>
  <c r="G31" i="9" s="1"/>
  <c r="D30" i="9"/>
  <c r="D27" i="9" s="1"/>
  <c r="D29" i="9"/>
  <c r="G29" i="9" s="1"/>
  <c r="D28" i="9"/>
  <c r="G28" i="9" s="1"/>
  <c r="F27" i="9"/>
  <c r="E27" i="9"/>
  <c r="C27" i="9"/>
  <c r="C9" i="9" s="1"/>
  <c r="C77" i="9" s="1"/>
  <c r="B27" i="9"/>
  <c r="D26" i="9"/>
  <c r="G26" i="9" s="1"/>
  <c r="D25" i="9"/>
  <c r="G25" i="9" s="1"/>
  <c r="D24" i="9"/>
  <c r="G24" i="9" s="1"/>
  <c r="G23" i="9"/>
  <c r="D23" i="9"/>
  <c r="D22" i="9"/>
  <c r="G22" i="9" s="1"/>
  <c r="D21" i="9"/>
  <c r="G21" i="9" s="1"/>
  <c r="D20" i="9"/>
  <c r="G20" i="9" s="1"/>
  <c r="G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G13" i="9"/>
  <c r="D13" i="9"/>
  <c r="D12" i="9"/>
  <c r="G12" i="9" s="1"/>
  <c r="D11" i="9"/>
  <c r="G11" i="9" s="1"/>
  <c r="G10" i="9" s="1"/>
  <c r="F10" i="9"/>
  <c r="F9" i="9" s="1"/>
  <c r="F77" i="9" s="1"/>
  <c r="E10" i="9"/>
  <c r="C10" i="9"/>
  <c r="B10" i="9"/>
  <c r="E9" i="9"/>
  <c r="B9" i="9"/>
  <c r="B77" i="9" s="1"/>
  <c r="E77" i="9" l="1"/>
  <c r="G40" i="9"/>
  <c r="G37" i="9" s="1"/>
  <c r="G63" i="9"/>
  <c r="G61" i="9" s="1"/>
  <c r="G73" i="9"/>
  <c r="G71" i="9" s="1"/>
  <c r="D44" i="9"/>
  <c r="D43" i="9" s="1"/>
  <c r="G54" i="9"/>
  <c r="G53" i="9" s="1"/>
  <c r="G43" i="9" s="1"/>
  <c r="G30" i="9"/>
  <c r="G27" i="9" s="1"/>
  <c r="G9" i="9" s="1"/>
  <c r="G77" i="9" s="1"/>
  <c r="D19" i="9"/>
  <c r="D10" i="9"/>
  <c r="D9" i="9" s="1"/>
  <c r="D77" i="9" l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<sst xmlns="http://schemas.openxmlformats.org/spreadsheetml/2006/main" count="260" uniqueCount="173">
  <si>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</si>
  <si>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</si>
  <si>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</si>
  <si>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</si>
  <si>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</si>
  <si>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</si>
  <si>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</si>
  <si>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</si>
  <si>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</si>
  <si>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</si>
  <si>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</si>
  <si>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</si>
  <si>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</si>
  <si>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</si>
  <si>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</si>
  <si>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</si>
  <si>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</si>
  <si>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</si>
  <si>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</si>
  <si>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</si>
  <si>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</si>
  <si>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</si>
  <si>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</si>
  <si>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</si>
  <si>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</si>
  <si>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</si>
  <si>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</si>
  <si>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</si>
  <si>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</si>
  <si>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</si>
  <si>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</si>
  <si>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</si>
  <si>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</si>
  <si>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</si>
  <si>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</si>
  <si>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</si>
  <si>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</si>
  <si>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</si>
  <si>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</si>
  <si>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</si>
  <si>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</si>
  <si>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</si>
  <si>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</si>
  <si>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</si>
  <si>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</si>
  <si>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</si>
  <si>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</si>
  <si>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</si>
  <si>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</si>
  <si>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</si>
  <si>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</si>
  <si>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</si>
  <si>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</si>
  <si>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</si>
  <si>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</si>
  <si>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</si>
  <si>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</si>
  <si>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</si>
  <si>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</si>
  <si>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</si>
  <si>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</si>
  <si>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</si>
  <si>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</si>
  <si>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</si>
  <si>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</si>
  <si>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</si>
  <si>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</si>
  <si>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</si>
  <si>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</si>
  <si>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</si>
  <si>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</si>
  <si>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</si>
  <si>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</si>
  <si>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</si>
  <si>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</si>
  <si>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</si>
  <si>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</si>
  <si>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</si>
  <si>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</si>
  <si>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</si>
  <si>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</si>
  <si>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</si>
  <si>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</si>
  <si>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</si>
  <si>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</si>
  <si>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</si>
  <si>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</si>
  <si>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</si>
  <si>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</si>
  <si>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</si>
  <si>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</si>
  <si>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</si>
  <si>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</si>
  <si>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</si>
  <si>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</si>
  <si>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</si>
  <si>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</si>
  <si>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</si>
  <si>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</si>
  <si>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</si>
  <si>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</si>
  <si>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</si>
  <si>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</si>
  <si>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</si>
  <si>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</si>
  <si>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</si>
  <si>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</si>
  <si>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</si>
  <si>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</si>
  <si>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</si>
  <si>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</si>
  <si>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</si>
  <si>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</si>
  <si>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</si>
  <si>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</si>
  <si>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</si>
  <si>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</si>
  <si>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</si>
  <si>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</si>
  <si>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</si>
  <si>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</si>
  <si>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</si>
  <si>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</si>
  <si>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</si>
  <si>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</si>
  <si>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</si>
  <si>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</si>
  <si>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</si>
  <si>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</si>
  <si>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</si>
  <si>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</si>
  <si>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</si>
  <si>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</si>
  <si>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</si>
  <si>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</si>
  <si>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</si>
  <si>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</si>
  <si>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</si>
  <si>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</si>
  <si>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</si>
  <si>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</si>
  <si>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</si>
  <si>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</si>
  <si>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</si>
  <si>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</si>
  <si>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</si>
  <si>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</si>
  <si>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</si>
  <si>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</si>
  <si>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</si>
  <si>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</si>
  <si>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</si>
  <si>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</si>
  <si>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</si>
  <si>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</si>
  <si>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</si>
  <si>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</si>
  <si>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</si>
  <si>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</si>
  <si>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</si>
  <si>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</si>
  <si>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</si>
  <si>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</si>
  <si>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</si>
  <si>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</si>
  <si>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</si>
  <si>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</si>
  <si>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</si>
  <si>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</si>
  <si>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</si>
  <si>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INSTITUTO ESTATAL DE LA CULTURA DEL ESTADO DE GUANAJUATO</t>
  </si>
  <si>
    <t>del 01 de Enero al 30 de Septiembre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</si>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</sst>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#,##0_ ;\-#,##0\ 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2" fillId="2" borderId="2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165" fontId="2" fillId="0" borderId="4" xfId="1" applyNumberFormat="1" applyFont="1" applyFill="1" applyBorder="1" applyAlignment="1" applyProtection="1">
      <alignment vertical="center"/>
      <protection locked="0"/>
    </xf>
    <xf numFmtId="165" fontId="0" fillId="0" borderId="6" xfId="1" applyNumberFormat="1" applyFont="1" applyFill="1" applyBorder="1" applyAlignment="1" applyProtection="1">
      <alignment vertical="center"/>
      <protection locked="0"/>
    </xf>
    <xf numFmtId="165" fontId="1" fillId="0" borderId="6" xfId="1" applyNumberFormat="1" applyFont="1" applyFill="1" applyBorder="1" applyAlignment="1" applyProtection="1">
      <alignment vertical="center"/>
      <protection locked="0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165" fontId="0" fillId="0" borderId="6" xfId="1" applyNumberFormat="1" applyFont="1" applyFill="1" applyBorder="1" applyAlignment="1" applyProtection="1">
      <alignment vertical="center" wrapText="1"/>
      <protection locked="0"/>
    </xf>
    <xf numFmtId="165" fontId="0" fillId="0" borderId="6" xfId="1" applyNumberFormat="1" applyFont="1" applyFill="1" applyBorder="1" applyAlignment="1">
      <alignment vertical="center"/>
    </xf>
    <xf numFmtId="166" fontId="0" fillId="0" borderId="9" xfId="1" applyNumberFormat="1" applyFont="1" applyFill="1" applyBorder="1"/>
    <xf numFmtId="0" fontId="0" fillId="0" borderId="0" xfId="0" applyFont="1" applyAlignment="1">
      <alignment horizontal="left" indent="2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2057400</xdr:colOff>
      <xdr:row>84</xdr:row>
      <xdr:rowOff>50800</xdr:rowOff>
    </xdr:from>
    <xdr:to>
      <xdr:col>6</xdr:col>
      <xdr:colOff>88900</xdr:colOff>
      <xdr:row>90</xdr:row>
      <xdr:rowOff>25400</xdr:rowOff>
    </xdr:to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2057400" y="16929100"/>
          <a:ext cx="10718800" cy="1117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     __________________________________</a:t>
          </a:r>
          <a:endParaRPr lang="es-MX" sz="16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  Ma. Guadalupe Martha Saucedo Serrano</a:t>
          </a:r>
          <a:endParaRPr lang="es-MX" sz="16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      Directora de Administración</a:t>
          </a:r>
          <a:endParaRPr lang="es-MX" sz="16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6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0"/>
  <sheetViews>
    <sheetView showGridLines="0" tabSelected="1" zoomScale="75" zoomScaleNormal="75" workbookViewId="0">
      <selection activeCell="A6" sqref="A6:G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81" t="s">
        <v>20</v>
      </c>
      <c r="B1" s="82"/>
      <c r="C1" s="82"/>
      <c r="D1" s="82"/>
      <c r="E1" s="82"/>
      <c r="F1" s="82"/>
      <c r="G1" s="82"/>
    </row>
    <row r="2" spans="1:7" x14ac:dyDescent="0.25">
      <c r="A2" s="68" t="s">
        <v>170</v>
      </c>
      <c r="B2" s="69"/>
      <c r="C2" s="69"/>
      <c r="D2" s="69"/>
      <c r="E2" s="69"/>
      <c r="F2" s="69"/>
      <c r="G2" s="70"/>
    </row>
    <row r="3" spans="1:7" x14ac:dyDescent="0.25">
      <c r="A3" s="71" t="s">
        <v>21</v>
      </c>
      <c r="B3" s="72"/>
      <c r="C3" s="72"/>
      <c r="D3" s="72"/>
      <c r="E3" s="72"/>
      <c r="F3" s="72"/>
      <c r="G3" s="73"/>
    </row>
    <row r="4" spans="1:7" x14ac:dyDescent="0.25">
      <c r="A4" s="71" t="s">
        <v>22</v>
      </c>
      <c r="B4" s="72"/>
      <c r="C4" s="72"/>
      <c r="D4" s="72"/>
      <c r="E4" s="72"/>
      <c r="F4" s="72"/>
      <c r="G4" s="73"/>
    </row>
    <row r="5" spans="1:7" x14ac:dyDescent="0.25">
      <c r="A5" s="71" t="s">
        <v>171</v>
      </c>
      <c r="B5" s="72"/>
      <c r="C5" s="72"/>
      <c r="D5" s="72"/>
      <c r="E5" s="72"/>
      <c r="F5" s="72"/>
      <c r="G5" s="73"/>
    </row>
    <row r="6" spans="1:7" x14ac:dyDescent="0.25">
      <c r="A6" s="74" t="s">
        <v>0</v>
      </c>
      <c r="B6" s="75"/>
      <c r="C6" s="75"/>
      <c r="D6" s="75"/>
      <c r="E6" s="75"/>
      <c r="F6" s="75"/>
      <c r="G6" s="76"/>
    </row>
    <row r="7" spans="1:7" ht="15.75" customHeight="1" x14ac:dyDescent="0.25">
      <c r="A7" s="77" t="s">
        <v>1</v>
      </c>
      <c r="B7" s="74" t="s">
        <v>16</v>
      </c>
      <c r="C7" s="75"/>
      <c r="D7" s="75"/>
      <c r="E7" s="75"/>
      <c r="F7" s="76"/>
      <c r="G7" s="80" t="s">
        <v>23</v>
      </c>
    </row>
    <row r="8" spans="1:7" ht="30" x14ac:dyDescent="0.25">
      <c r="A8" s="78"/>
      <c r="B8" s="5" t="s">
        <v>17</v>
      </c>
      <c r="C8" s="2" t="s">
        <v>24</v>
      </c>
      <c r="D8" s="5" t="s">
        <v>18</v>
      </c>
      <c r="E8" s="5" t="s">
        <v>2</v>
      </c>
      <c r="F8" s="7" t="s">
        <v>3</v>
      </c>
      <c r="G8" s="79"/>
    </row>
    <row r="9" spans="1:7" ht="16.5" customHeight="1" x14ac:dyDescent="0.25">
      <c r="A9" s="6" t="s">
        <v>25</v>
      </c>
      <c r="B9" s="60">
        <f>B10+B19+B27+B37</f>
        <v>254375543.13999999</v>
      </c>
      <c r="C9" s="60">
        <f t="shared" ref="C9:G9" si="0">C10+C19+C27+C37</f>
        <v>194022373.38</v>
      </c>
      <c r="D9" s="60">
        <f t="shared" si="0"/>
        <v>448397916.51999992</v>
      </c>
      <c r="E9" s="60">
        <f t="shared" si="0"/>
        <v>236426389.66</v>
      </c>
      <c r="F9" s="60">
        <f t="shared" si="0"/>
        <v>220889639.17000002</v>
      </c>
      <c r="G9" s="60">
        <f t="shared" si="0"/>
        <v>211971526.85999995</v>
      </c>
    </row>
    <row r="10" spans="1:7" ht="15" customHeight="1" x14ac:dyDescent="0.25">
      <c r="A10" s="17" t="s">
        <v>26</v>
      </c>
      <c r="B10" s="61">
        <f>SUM(B11:B18)</f>
        <v>1281623</v>
      </c>
      <c r="C10" s="61">
        <f t="shared" ref="C10:G10" si="1">SUM(C11:C18)</f>
        <v>48587.34</v>
      </c>
      <c r="D10" s="61">
        <f t="shared" si="1"/>
        <v>1330210.3400000001</v>
      </c>
      <c r="E10" s="61">
        <f t="shared" si="1"/>
        <v>626794.52</v>
      </c>
      <c r="F10" s="61">
        <f t="shared" si="1"/>
        <v>626794.52</v>
      </c>
      <c r="G10" s="61">
        <f t="shared" si="1"/>
        <v>703415.82000000007</v>
      </c>
    </row>
    <row r="11" spans="1:7" x14ac:dyDescent="0.25">
      <c r="A11" s="34" t="s">
        <v>27</v>
      </c>
      <c r="B11" s="61">
        <v>0</v>
      </c>
      <c r="C11" s="61">
        <v>0</v>
      </c>
      <c r="D11" s="61">
        <f>B11+C11</f>
        <v>0</v>
      </c>
      <c r="E11" s="61">
        <v>0</v>
      </c>
      <c r="F11" s="61">
        <v>0</v>
      </c>
      <c r="G11" s="61">
        <f>D11-E11</f>
        <v>0</v>
      </c>
    </row>
    <row r="12" spans="1:7" x14ac:dyDescent="0.25">
      <c r="A12" s="34" t="s">
        <v>28</v>
      </c>
      <c r="B12" s="61">
        <v>0</v>
      </c>
      <c r="C12" s="61">
        <v>0</v>
      </c>
      <c r="D12" s="61">
        <f t="shared" ref="D12:D18" si="2">B12+C12</f>
        <v>0</v>
      </c>
      <c r="E12" s="61">
        <v>0</v>
      </c>
      <c r="F12" s="61">
        <v>0</v>
      </c>
      <c r="G12" s="61">
        <f t="shared" ref="G12:G18" si="3">D12-E12</f>
        <v>0</v>
      </c>
    </row>
    <row r="13" spans="1:7" x14ac:dyDescent="0.25">
      <c r="A13" s="34" t="s">
        <v>29</v>
      </c>
      <c r="B13" s="62">
        <v>1281623</v>
      </c>
      <c r="C13" s="62">
        <v>48587.34</v>
      </c>
      <c r="D13" s="61">
        <f t="shared" si="2"/>
        <v>1330210.3400000001</v>
      </c>
      <c r="E13" s="62">
        <v>626794.52</v>
      </c>
      <c r="F13" s="62">
        <v>626794.52</v>
      </c>
      <c r="G13" s="61">
        <f t="shared" si="3"/>
        <v>703415.82000000007</v>
      </c>
    </row>
    <row r="14" spans="1:7" x14ac:dyDescent="0.25">
      <c r="A14" s="34" t="s">
        <v>30</v>
      </c>
      <c r="B14" s="61">
        <v>0</v>
      </c>
      <c r="C14" s="61">
        <v>0</v>
      </c>
      <c r="D14" s="61">
        <f t="shared" si="2"/>
        <v>0</v>
      </c>
      <c r="E14" s="61">
        <v>0</v>
      </c>
      <c r="F14" s="61">
        <v>0</v>
      </c>
      <c r="G14" s="61">
        <f t="shared" si="3"/>
        <v>0</v>
      </c>
    </row>
    <row r="15" spans="1:7" x14ac:dyDescent="0.25">
      <c r="A15" s="34" t="s">
        <v>31</v>
      </c>
      <c r="B15" s="61">
        <v>0</v>
      </c>
      <c r="C15" s="61">
        <v>0</v>
      </c>
      <c r="D15" s="61">
        <f t="shared" si="2"/>
        <v>0</v>
      </c>
      <c r="E15" s="61">
        <v>0</v>
      </c>
      <c r="F15" s="61">
        <v>0</v>
      </c>
      <c r="G15" s="61">
        <f t="shared" si="3"/>
        <v>0</v>
      </c>
    </row>
    <row r="16" spans="1:7" x14ac:dyDescent="0.25">
      <c r="A16" s="34" t="s">
        <v>32</v>
      </c>
      <c r="B16" s="61">
        <v>0</v>
      </c>
      <c r="C16" s="61">
        <v>0</v>
      </c>
      <c r="D16" s="61">
        <f t="shared" si="2"/>
        <v>0</v>
      </c>
      <c r="E16" s="61">
        <v>0</v>
      </c>
      <c r="F16" s="61">
        <v>0</v>
      </c>
      <c r="G16" s="61">
        <f t="shared" si="3"/>
        <v>0</v>
      </c>
    </row>
    <row r="17" spans="1:7" x14ac:dyDescent="0.25">
      <c r="A17" s="34" t="s">
        <v>33</v>
      </c>
      <c r="B17" s="61">
        <v>0</v>
      </c>
      <c r="C17" s="61">
        <v>0</v>
      </c>
      <c r="D17" s="61">
        <f t="shared" si="2"/>
        <v>0</v>
      </c>
      <c r="E17" s="61">
        <v>0</v>
      </c>
      <c r="F17" s="61">
        <v>0</v>
      </c>
      <c r="G17" s="61">
        <f t="shared" si="3"/>
        <v>0</v>
      </c>
    </row>
    <row r="18" spans="1:7" x14ac:dyDescent="0.25">
      <c r="A18" s="34" t="s">
        <v>34</v>
      </c>
      <c r="B18" s="61">
        <v>0</v>
      </c>
      <c r="C18" s="61">
        <v>0</v>
      </c>
      <c r="D18" s="61">
        <f t="shared" si="2"/>
        <v>0</v>
      </c>
      <c r="E18" s="61">
        <v>0</v>
      </c>
      <c r="F18" s="61">
        <v>0</v>
      </c>
      <c r="G18" s="61">
        <f t="shared" si="3"/>
        <v>0</v>
      </c>
    </row>
    <row r="19" spans="1:7" x14ac:dyDescent="0.25">
      <c r="A19" s="17" t="s">
        <v>35</v>
      </c>
      <c r="B19" s="61">
        <f>SUM(B20:B26)</f>
        <v>253093920.13999999</v>
      </c>
      <c r="C19" s="61">
        <f t="shared" ref="C19:G19" si="4">SUM(C20:C26)</f>
        <v>193973786.03999999</v>
      </c>
      <c r="D19" s="61">
        <f t="shared" si="4"/>
        <v>447067706.17999995</v>
      </c>
      <c r="E19" s="61">
        <f t="shared" si="4"/>
        <v>235799595.13999999</v>
      </c>
      <c r="F19" s="61">
        <f t="shared" si="4"/>
        <v>220262844.65000001</v>
      </c>
      <c r="G19" s="61">
        <f t="shared" si="4"/>
        <v>211268111.03999996</v>
      </c>
    </row>
    <row r="20" spans="1:7" x14ac:dyDescent="0.25">
      <c r="A20" s="34" t="s">
        <v>36</v>
      </c>
      <c r="B20" s="61">
        <v>0</v>
      </c>
      <c r="C20" s="61">
        <v>0</v>
      </c>
      <c r="D20" s="61">
        <f t="shared" ref="D20:D26" si="5">B20+C20</f>
        <v>0</v>
      </c>
      <c r="E20" s="61">
        <v>0</v>
      </c>
      <c r="F20" s="61">
        <v>0</v>
      </c>
      <c r="G20" s="61">
        <f t="shared" ref="G20:G26" si="6">D20-E20</f>
        <v>0</v>
      </c>
    </row>
    <row r="21" spans="1:7" x14ac:dyDescent="0.25">
      <c r="A21" s="34" t="s">
        <v>37</v>
      </c>
      <c r="B21" s="61">
        <v>0</v>
      </c>
      <c r="C21" s="61">
        <v>0</v>
      </c>
      <c r="D21" s="61">
        <f t="shared" si="5"/>
        <v>0</v>
      </c>
      <c r="E21" s="61">
        <v>0</v>
      </c>
      <c r="F21" s="61">
        <v>0</v>
      </c>
      <c r="G21" s="61">
        <f t="shared" si="6"/>
        <v>0</v>
      </c>
    </row>
    <row r="22" spans="1:7" x14ac:dyDescent="0.25">
      <c r="A22" s="34" t="s">
        <v>38</v>
      </c>
      <c r="B22" s="61">
        <v>0</v>
      </c>
      <c r="C22" s="61">
        <v>0</v>
      </c>
      <c r="D22" s="61">
        <f t="shared" si="5"/>
        <v>0</v>
      </c>
      <c r="E22" s="61">
        <v>0</v>
      </c>
      <c r="F22" s="61">
        <v>0</v>
      </c>
      <c r="G22" s="61">
        <f t="shared" si="6"/>
        <v>0</v>
      </c>
    </row>
    <row r="23" spans="1:7" x14ac:dyDescent="0.25">
      <c r="A23" s="34" t="s">
        <v>39</v>
      </c>
      <c r="B23" s="62">
        <v>253093920.13999999</v>
      </c>
      <c r="C23" s="62">
        <v>193973786.03999999</v>
      </c>
      <c r="D23" s="61">
        <f t="shared" si="5"/>
        <v>447067706.17999995</v>
      </c>
      <c r="E23" s="62">
        <v>235799595.13999999</v>
      </c>
      <c r="F23" s="62">
        <v>220262844.65000001</v>
      </c>
      <c r="G23" s="61">
        <f t="shared" si="6"/>
        <v>211268111.03999996</v>
      </c>
    </row>
    <row r="24" spans="1:7" x14ac:dyDescent="0.25">
      <c r="A24" s="34" t="s">
        <v>40</v>
      </c>
      <c r="B24" s="61">
        <v>0</v>
      </c>
      <c r="C24" s="61">
        <v>0</v>
      </c>
      <c r="D24" s="61">
        <f t="shared" si="5"/>
        <v>0</v>
      </c>
      <c r="E24" s="61">
        <v>0</v>
      </c>
      <c r="F24" s="61">
        <v>0</v>
      </c>
      <c r="G24" s="61">
        <f t="shared" si="6"/>
        <v>0</v>
      </c>
    </row>
    <row r="25" spans="1:7" x14ac:dyDescent="0.25">
      <c r="A25" s="34" t="s">
        <v>41</v>
      </c>
      <c r="B25" s="61">
        <v>0</v>
      </c>
      <c r="C25" s="61">
        <v>0</v>
      </c>
      <c r="D25" s="61">
        <f t="shared" si="5"/>
        <v>0</v>
      </c>
      <c r="E25" s="61">
        <v>0</v>
      </c>
      <c r="F25" s="61">
        <v>0</v>
      </c>
      <c r="G25" s="61">
        <f t="shared" si="6"/>
        <v>0</v>
      </c>
    </row>
    <row r="26" spans="1:7" x14ac:dyDescent="0.25">
      <c r="A26" s="34" t="s">
        <v>42</v>
      </c>
      <c r="B26" s="61">
        <v>0</v>
      </c>
      <c r="C26" s="61">
        <v>0</v>
      </c>
      <c r="D26" s="61">
        <f t="shared" si="5"/>
        <v>0</v>
      </c>
      <c r="E26" s="61">
        <v>0</v>
      </c>
      <c r="F26" s="61">
        <v>0</v>
      </c>
      <c r="G26" s="61">
        <f t="shared" si="6"/>
        <v>0</v>
      </c>
    </row>
    <row r="27" spans="1:7" x14ac:dyDescent="0.25">
      <c r="A27" s="17" t="s">
        <v>43</v>
      </c>
      <c r="B27" s="61">
        <f>SUM(B28:B36)</f>
        <v>0</v>
      </c>
      <c r="C27" s="61">
        <f t="shared" ref="C27:G27" si="7">SUM(C28:C36)</f>
        <v>0</v>
      </c>
      <c r="D27" s="61">
        <f t="shared" si="7"/>
        <v>0</v>
      </c>
      <c r="E27" s="61">
        <f t="shared" si="7"/>
        <v>0</v>
      </c>
      <c r="F27" s="61">
        <f t="shared" si="7"/>
        <v>0</v>
      </c>
      <c r="G27" s="61">
        <f t="shared" si="7"/>
        <v>0</v>
      </c>
    </row>
    <row r="28" spans="1:7" x14ac:dyDescent="0.25">
      <c r="A28" s="35" t="s">
        <v>44</v>
      </c>
      <c r="B28" s="61">
        <v>0</v>
      </c>
      <c r="C28" s="61">
        <v>0</v>
      </c>
      <c r="D28" s="61">
        <f t="shared" ref="D28:D36" si="8">B28+C28</f>
        <v>0</v>
      </c>
      <c r="E28" s="61">
        <v>0</v>
      </c>
      <c r="F28" s="61">
        <v>0</v>
      </c>
      <c r="G28" s="61">
        <f t="shared" ref="G28:G36" si="9">D28-E28</f>
        <v>0</v>
      </c>
    </row>
    <row r="29" spans="1:7" x14ac:dyDescent="0.25">
      <c r="A29" s="34" t="s">
        <v>45</v>
      </c>
      <c r="B29" s="61">
        <v>0</v>
      </c>
      <c r="C29" s="61">
        <v>0</v>
      </c>
      <c r="D29" s="61">
        <f t="shared" si="8"/>
        <v>0</v>
      </c>
      <c r="E29" s="61">
        <v>0</v>
      </c>
      <c r="F29" s="61">
        <v>0</v>
      </c>
      <c r="G29" s="61">
        <f t="shared" si="9"/>
        <v>0</v>
      </c>
    </row>
    <row r="30" spans="1:7" x14ac:dyDescent="0.25">
      <c r="A30" s="34" t="s">
        <v>46</v>
      </c>
      <c r="B30" s="61">
        <v>0</v>
      </c>
      <c r="C30" s="61">
        <v>0</v>
      </c>
      <c r="D30" s="61">
        <f t="shared" si="8"/>
        <v>0</v>
      </c>
      <c r="E30" s="61">
        <v>0</v>
      </c>
      <c r="F30" s="61">
        <v>0</v>
      </c>
      <c r="G30" s="61">
        <f t="shared" si="9"/>
        <v>0</v>
      </c>
    </row>
    <row r="31" spans="1:7" x14ac:dyDescent="0.25">
      <c r="A31" s="34" t="s">
        <v>47</v>
      </c>
      <c r="B31" s="61">
        <v>0</v>
      </c>
      <c r="C31" s="61">
        <v>0</v>
      </c>
      <c r="D31" s="61">
        <f t="shared" si="8"/>
        <v>0</v>
      </c>
      <c r="E31" s="61">
        <v>0</v>
      </c>
      <c r="F31" s="61">
        <v>0</v>
      </c>
      <c r="G31" s="61">
        <f t="shared" si="9"/>
        <v>0</v>
      </c>
    </row>
    <row r="32" spans="1:7" x14ac:dyDescent="0.25">
      <c r="A32" s="34" t="s">
        <v>48</v>
      </c>
      <c r="B32" s="61">
        <v>0</v>
      </c>
      <c r="C32" s="61">
        <v>0</v>
      </c>
      <c r="D32" s="61">
        <f t="shared" si="8"/>
        <v>0</v>
      </c>
      <c r="E32" s="61">
        <v>0</v>
      </c>
      <c r="F32" s="61">
        <v>0</v>
      </c>
      <c r="G32" s="61">
        <f t="shared" si="9"/>
        <v>0</v>
      </c>
    </row>
    <row r="33" spans="1:7" ht="14.45" customHeight="1" x14ac:dyDescent="0.25">
      <c r="A33" s="34" t="s">
        <v>49</v>
      </c>
      <c r="B33" s="61">
        <v>0</v>
      </c>
      <c r="C33" s="61">
        <v>0</v>
      </c>
      <c r="D33" s="61">
        <f t="shared" si="8"/>
        <v>0</v>
      </c>
      <c r="E33" s="61">
        <v>0</v>
      </c>
      <c r="F33" s="61">
        <v>0</v>
      </c>
      <c r="G33" s="61">
        <f t="shared" si="9"/>
        <v>0</v>
      </c>
    </row>
    <row r="34" spans="1:7" ht="14.45" customHeight="1" x14ac:dyDescent="0.25">
      <c r="A34" s="34" t="s">
        <v>50</v>
      </c>
      <c r="B34" s="61">
        <v>0</v>
      </c>
      <c r="C34" s="61">
        <v>0</v>
      </c>
      <c r="D34" s="61">
        <f t="shared" si="8"/>
        <v>0</v>
      </c>
      <c r="E34" s="61">
        <v>0</v>
      </c>
      <c r="F34" s="61">
        <v>0</v>
      </c>
      <c r="G34" s="61">
        <f t="shared" si="9"/>
        <v>0</v>
      </c>
    </row>
    <row r="35" spans="1:7" ht="14.45" customHeight="1" x14ac:dyDescent="0.25">
      <c r="A35" s="34" t="s">
        <v>51</v>
      </c>
      <c r="B35" s="61">
        <v>0</v>
      </c>
      <c r="C35" s="61">
        <v>0</v>
      </c>
      <c r="D35" s="61">
        <f t="shared" si="8"/>
        <v>0</v>
      </c>
      <c r="E35" s="61">
        <v>0</v>
      </c>
      <c r="F35" s="61">
        <v>0</v>
      </c>
      <c r="G35" s="61">
        <f t="shared" si="9"/>
        <v>0</v>
      </c>
    </row>
    <row r="36" spans="1:7" ht="14.45" customHeight="1" x14ac:dyDescent="0.25">
      <c r="A36" s="34" t="s">
        <v>52</v>
      </c>
      <c r="B36" s="61">
        <v>0</v>
      </c>
      <c r="C36" s="61">
        <v>0</v>
      </c>
      <c r="D36" s="61">
        <f t="shared" si="8"/>
        <v>0</v>
      </c>
      <c r="E36" s="61">
        <v>0</v>
      </c>
      <c r="F36" s="61">
        <v>0</v>
      </c>
      <c r="G36" s="61">
        <f t="shared" si="9"/>
        <v>0</v>
      </c>
    </row>
    <row r="37" spans="1:7" ht="14.45" customHeight="1" x14ac:dyDescent="0.25">
      <c r="A37" s="18" t="s">
        <v>53</v>
      </c>
      <c r="B37" s="61">
        <f>SUM(B38:B41)</f>
        <v>0</v>
      </c>
      <c r="C37" s="61">
        <f t="shared" ref="C37:G37" si="10">SUM(C38:C41)</f>
        <v>0</v>
      </c>
      <c r="D37" s="61">
        <f t="shared" si="10"/>
        <v>0</v>
      </c>
      <c r="E37" s="61">
        <f t="shared" si="10"/>
        <v>0</v>
      </c>
      <c r="F37" s="61">
        <f t="shared" si="10"/>
        <v>0</v>
      </c>
      <c r="G37" s="61">
        <f t="shared" si="10"/>
        <v>0</v>
      </c>
    </row>
    <row r="38" spans="1:7" x14ac:dyDescent="0.25">
      <c r="A38" s="35" t="s">
        <v>54</v>
      </c>
      <c r="B38" s="61">
        <v>0</v>
      </c>
      <c r="C38" s="61">
        <v>0</v>
      </c>
      <c r="D38" s="61">
        <f t="shared" ref="D38:D41" si="11">B38+C38</f>
        <v>0</v>
      </c>
      <c r="E38" s="61">
        <v>0</v>
      </c>
      <c r="F38" s="61">
        <v>0</v>
      </c>
      <c r="G38" s="61">
        <f t="shared" ref="G38:G41" si="12">D38-E38</f>
        <v>0</v>
      </c>
    </row>
    <row r="39" spans="1:7" ht="30" x14ac:dyDescent="0.25">
      <c r="A39" s="35" t="s">
        <v>55</v>
      </c>
      <c r="B39" s="61">
        <v>0</v>
      </c>
      <c r="C39" s="61">
        <v>0</v>
      </c>
      <c r="D39" s="61">
        <f t="shared" si="11"/>
        <v>0</v>
      </c>
      <c r="E39" s="61">
        <v>0</v>
      </c>
      <c r="F39" s="61">
        <v>0</v>
      </c>
      <c r="G39" s="61">
        <f t="shared" si="12"/>
        <v>0</v>
      </c>
    </row>
    <row r="40" spans="1:7" x14ac:dyDescent="0.25">
      <c r="A40" s="35" t="s">
        <v>56</v>
      </c>
      <c r="B40" s="61">
        <v>0</v>
      </c>
      <c r="C40" s="61">
        <v>0</v>
      </c>
      <c r="D40" s="61">
        <f t="shared" si="11"/>
        <v>0</v>
      </c>
      <c r="E40" s="61">
        <v>0</v>
      </c>
      <c r="F40" s="61">
        <v>0</v>
      </c>
      <c r="G40" s="61">
        <f t="shared" si="12"/>
        <v>0</v>
      </c>
    </row>
    <row r="41" spans="1:7" x14ac:dyDescent="0.25">
      <c r="A41" s="35" t="s">
        <v>57</v>
      </c>
      <c r="B41" s="61">
        <v>0</v>
      </c>
      <c r="C41" s="61">
        <v>0</v>
      </c>
      <c r="D41" s="61">
        <f t="shared" si="11"/>
        <v>0</v>
      </c>
      <c r="E41" s="61">
        <v>0</v>
      </c>
      <c r="F41" s="61">
        <v>0</v>
      </c>
      <c r="G41" s="61">
        <f t="shared" si="12"/>
        <v>0</v>
      </c>
    </row>
    <row r="42" spans="1:7" x14ac:dyDescent="0.25">
      <c r="A42" s="35"/>
      <c r="B42" s="61"/>
      <c r="C42" s="61"/>
      <c r="D42" s="61"/>
      <c r="E42" s="61"/>
      <c r="F42" s="61"/>
      <c r="G42" s="61"/>
    </row>
    <row r="43" spans="1:7" x14ac:dyDescent="0.25">
      <c r="A43" s="1" t="s">
        <v>58</v>
      </c>
      <c r="B43" s="63">
        <f>B44+B53+B61+B71</f>
        <v>1467500</v>
      </c>
      <c r="C43" s="63">
        <f t="shared" ref="C43:G43" si="13">C44+C53+C61+C71</f>
        <v>1870357</v>
      </c>
      <c r="D43" s="63">
        <f t="shared" si="13"/>
        <v>3337857</v>
      </c>
      <c r="E43" s="63">
        <f t="shared" si="13"/>
        <v>697694.07</v>
      </c>
      <c r="F43" s="63">
        <f t="shared" si="13"/>
        <v>163472.88</v>
      </c>
      <c r="G43" s="63">
        <f t="shared" si="13"/>
        <v>2640162.9300000002</v>
      </c>
    </row>
    <row r="44" spans="1:7" x14ac:dyDescent="0.25">
      <c r="A44" s="17" t="s">
        <v>26</v>
      </c>
      <c r="B44" s="61">
        <f>SUM(B45:B52)</f>
        <v>0</v>
      </c>
      <c r="C44" s="61">
        <f t="shared" ref="C44:G44" si="14">SUM(C45:C52)</f>
        <v>0</v>
      </c>
      <c r="D44" s="61">
        <f t="shared" si="14"/>
        <v>0</v>
      </c>
      <c r="E44" s="61">
        <f t="shared" si="14"/>
        <v>0</v>
      </c>
      <c r="F44" s="61">
        <f t="shared" si="14"/>
        <v>0</v>
      </c>
      <c r="G44" s="61">
        <f t="shared" si="14"/>
        <v>0</v>
      </c>
    </row>
    <row r="45" spans="1:7" x14ac:dyDescent="0.25">
      <c r="A45" s="35" t="s">
        <v>27</v>
      </c>
      <c r="B45" s="61">
        <v>0</v>
      </c>
      <c r="C45" s="61">
        <v>0</v>
      </c>
      <c r="D45" s="61">
        <f t="shared" ref="D45:D52" si="15">B45+C45</f>
        <v>0</v>
      </c>
      <c r="E45" s="61">
        <v>0</v>
      </c>
      <c r="F45" s="61">
        <v>0</v>
      </c>
      <c r="G45" s="61">
        <f t="shared" ref="G45:G52" si="16">D45-E45</f>
        <v>0</v>
      </c>
    </row>
    <row r="46" spans="1:7" x14ac:dyDescent="0.25">
      <c r="A46" s="35" t="s">
        <v>28</v>
      </c>
      <c r="B46" s="61">
        <v>0</v>
      </c>
      <c r="C46" s="61">
        <v>0</v>
      </c>
      <c r="D46" s="61">
        <f t="shared" si="15"/>
        <v>0</v>
      </c>
      <c r="E46" s="61">
        <v>0</v>
      </c>
      <c r="F46" s="61">
        <v>0</v>
      </c>
      <c r="G46" s="61">
        <f t="shared" si="16"/>
        <v>0</v>
      </c>
    </row>
    <row r="47" spans="1:7" x14ac:dyDescent="0.25">
      <c r="A47" s="35" t="s">
        <v>29</v>
      </c>
      <c r="B47" s="61">
        <v>0</v>
      </c>
      <c r="C47" s="61">
        <v>0</v>
      </c>
      <c r="D47" s="61">
        <f t="shared" si="15"/>
        <v>0</v>
      </c>
      <c r="E47" s="61">
        <v>0</v>
      </c>
      <c r="F47" s="61">
        <v>0</v>
      </c>
      <c r="G47" s="61">
        <f t="shared" si="16"/>
        <v>0</v>
      </c>
    </row>
    <row r="48" spans="1:7" x14ac:dyDescent="0.25">
      <c r="A48" s="35" t="s">
        <v>30</v>
      </c>
      <c r="B48" s="61">
        <v>0</v>
      </c>
      <c r="C48" s="61">
        <v>0</v>
      </c>
      <c r="D48" s="61">
        <f t="shared" si="15"/>
        <v>0</v>
      </c>
      <c r="E48" s="61">
        <v>0</v>
      </c>
      <c r="F48" s="61">
        <v>0</v>
      </c>
      <c r="G48" s="61">
        <f t="shared" si="16"/>
        <v>0</v>
      </c>
    </row>
    <row r="49" spans="1:7" x14ac:dyDescent="0.25">
      <c r="A49" s="35" t="s">
        <v>31</v>
      </c>
      <c r="B49" s="61">
        <v>0</v>
      </c>
      <c r="C49" s="61">
        <v>0</v>
      </c>
      <c r="D49" s="61">
        <f t="shared" si="15"/>
        <v>0</v>
      </c>
      <c r="E49" s="61">
        <v>0</v>
      </c>
      <c r="F49" s="61">
        <v>0</v>
      </c>
      <c r="G49" s="61">
        <f t="shared" si="16"/>
        <v>0</v>
      </c>
    </row>
    <row r="50" spans="1:7" x14ac:dyDescent="0.25">
      <c r="A50" s="35" t="s">
        <v>32</v>
      </c>
      <c r="B50" s="61">
        <v>0</v>
      </c>
      <c r="C50" s="61">
        <v>0</v>
      </c>
      <c r="D50" s="61">
        <f t="shared" si="15"/>
        <v>0</v>
      </c>
      <c r="E50" s="61">
        <v>0</v>
      </c>
      <c r="F50" s="61">
        <v>0</v>
      </c>
      <c r="G50" s="61">
        <f t="shared" si="16"/>
        <v>0</v>
      </c>
    </row>
    <row r="51" spans="1:7" x14ac:dyDescent="0.25">
      <c r="A51" s="35" t="s">
        <v>33</v>
      </c>
      <c r="B51" s="61">
        <v>0</v>
      </c>
      <c r="C51" s="61">
        <v>0</v>
      </c>
      <c r="D51" s="61">
        <f t="shared" si="15"/>
        <v>0</v>
      </c>
      <c r="E51" s="61">
        <v>0</v>
      </c>
      <c r="F51" s="61">
        <v>0</v>
      </c>
      <c r="G51" s="61">
        <f t="shared" si="16"/>
        <v>0</v>
      </c>
    </row>
    <row r="52" spans="1:7" x14ac:dyDescent="0.25">
      <c r="A52" s="35" t="s">
        <v>34</v>
      </c>
      <c r="B52" s="61">
        <v>0</v>
      </c>
      <c r="C52" s="61">
        <v>0</v>
      </c>
      <c r="D52" s="61">
        <f t="shared" si="15"/>
        <v>0</v>
      </c>
      <c r="E52" s="61">
        <v>0</v>
      </c>
      <c r="F52" s="61">
        <v>0</v>
      </c>
      <c r="G52" s="61">
        <f t="shared" si="16"/>
        <v>0</v>
      </c>
    </row>
    <row r="53" spans="1:7" x14ac:dyDescent="0.25">
      <c r="A53" s="17" t="s">
        <v>35</v>
      </c>
      <c r="B53" s="61">
        <f>SUM(B54:B60)</f>
        <v>1467500</v>
      </c>
      <c r="C53" s="61">
        <f t="shared" ref="C53:G53" si="17">SUM(C54:C60)</f>
        <v>1870357</v>
      </c>
      <c r="D53" s="61">
        <f t="shared" si="17"/>
        <v>3337857</v>
      </c>
      <c r="E53" s="61">
        <f t="shared" si="17"/>
        <v>697694.07</v>
      </c>
      <c r="F53" s="61">
        <f t="shared" si="17"/>
        <v>163472.88</v>
      </c>
      <c r="G53" s="61">
        <f t="shared" si="17"/>
        <v>2640162.9300000002</v>
      </c>
    </row>
    <row r="54" spans="1:7" x14ac:dyDescent="0.25">
      <c r="A54" s="35" t="s">
        <v>36</v>
      </c>
      <c r="B54" s="61">
        <v>0</v>
      </c>
      <c r="C54" s="61">
        <v>0</v>
      </c>
      <c r="D54" s="61">
        <f t="shared" ref="D54:D60" si="18">B54+C54</f>
        <v>0</v>
      </c>
      <c r="E54" s="61">
        <v>0</v>
      </c>
      <c r="F54" s="61">
        <v>0</v>
      </c>
      <c r="G54" s="61">
        <f t="shared" ref="G54:G60" si="19">D54-E54</f>
        <v>0</v>
      </c>
    </row>
    <row r="55" spans="1:7" x14ac:dyDescent="0.25">
      <c r="A55" s="35" t="s">
        <v>37</v>
      </c>
      <c r="B55" s="61">
        <v>0</v>
      </c>
      <c r="C55" s="61">
        <v>0</v>
      </c>
      <c r="D55" s="61">
        <f t="shared" si="18"/>
        <v>0</v>
      </c>
      <c r="E55" s="61">
        <v>0</v>
      </c>
      <c r="F55" s="61">
        <v>0</v>
      </c>
      <c r="G55" s="61">
        <f t="shared" si="19"/>
        <v>0</v>
      </c>
    </row>
    <row r="56" spans="1:7" x14ac:dyDescent="0.25">
      <c r="A56" s="35" t="s">
        <v>38</v>
      </c>
      <c r="B56" s="61">
        <v>0</v>
      </c>
      <c r="C56" s="61">
        <v>0</v>
      </c>
      <c r="D56" s="61">
        <f t="shared" si="18"/>
        <v>0</v>
      </c>
      <c r="E56" s="61">
        <v>0</v>
      </c>
      <c r="F56" s="61">
        <v>0</v>
      </c>
      <c r="G56" s="61">
        <f t="shared" si="19"/>
        <v>0</v>
      </c>
    </row>
    <row r="57" spans="1:7" x14ac:dyDescent="0.25">
      <c r="A57" s="36" t="s">
        <v>39</v>
      </c>
      <c r="B57" s="62">
        <v>1467500</v>
      </c>
      <c r="C57" s="62">
        <v>1870357</v>
      </c>
      <c r="D57" s="61">
        <f t="shared" si="18"/>
        <v>3337857</v>
      </c>
      <c r="E57" s="62">
        <v>697694.07</v>
      </c>
      <c r="F57" s="62">
        <v>163472.88</v>
      </c>
      <c r="G57" s="61">
        <f t="shared" si="19"/>
        <v>2640162.9300000002</v>
      </c>
    </row>
    <row r="58" spans="1:7" x14ac:dyDescent="0.25">
      <c r="A58" s="35" t="s">
        <v>40</v>
      </c>
      <c r="B58" s="61">
        <v>0</v>
      </c>
      <c r="C58" s="61">
        <v>0</v>
      </c>
      <c r="D58" s="61">
        <f t="shared" si="18"/>
        <v>0</v>
      </c>
      <c r="E58" s="61">
        <v>0</v>
      </c>
      <c r="F58" s="61">
        <v>0</v>
      </c>
      <c r="G58" s="61">
        <f t="shared" si="19"/>
        <v>0</v>
      </c>
    </row>
    <row r="59" spans="1:7" x14ac:dyDescent="0.25">
      <c r="A59" s="35" t="s">
        <v>41</v>
      </c>
      <c r="B59" s="61">
        <v>0</v>
      </c>
      <c r="C59" s="61">
        <v>0</v>
      </c>
      <c r="D59" s="61">
        <f t="shared" si="18"/>
        <v>0</v>
      </c>
      <c r="E59" s="61">
        <v>0</v>
      </c>
      <c r="F59" s="61">
        <v>0</v>
      </c>
      <c r="G59" s="61">
        <f t="shared" si="19"/>
        <v>0</v>
      </c>
    </row>
    <row r="60" spans="1:7" x14ac:dyDescent="0.25">
      <c r="A60" s="35" t="s">
        <v>42</v>
      </c>
      <c r="B60" s="61">
        <v>0</v>
      </c>
      <c r="C60" s="61">
        <v>0</v>
      </c>
      <c r="D60" s="61">
        <f t="shared" si="18"/>
        <v>0</v>
      </c>
      <c r="E60" s="61">
        <v>0</v>
      </c>
      <c r="F60" s="61">
        <v>0</v>
      </c>
      <c r="G60" s="61">
        <f t="shared" si="19"/>
        <v>0</v>
      </c>
    </row>
    <row r="61" spans="1:7" x14ac:dyDescent="0.25">
      <c r="A61" s="17" t="s">
        <v>43</v>
      </c>
      <c r="B61" s="61">
        <f>SUM(B62:B70)</f>
        <v>0</v>
      </c>
      <c r="C61" s="61">
        <f t="shared" ref="C61:G61" si="20">SUM(C62:C70)</f>
        <v>0</v>
      </c>
      <c r="D61" s="61">
        <f t="shared" si="20"/>
        <v>0</v>
      </c>
      <c r="E61" s="61">
        <f t="shared" si="20"/>
        <v>0</v>
      </c>
      <c r="F61" s="61">
        <f t="shared" si="20"/>
        <v>0</v>
      </c>
      <c r="G61" s="61">
        <f t="shared" si="20"/>
        <v>0</v>
      </c>
    </row>
    <row r="62" spans="1:7" x14ac:dyDescent="0.25">
      <c r="A62" s="35" t="s">
        <v>44</v>
      </c>
      <c r="B62" s="61">
        <v>0</v>
      </c>
      <c r="C62" s="61">
        <v>0</v>
      </c>
      <c r="D62" s="61">
        <f t="shared" ref="D62:D70" si="21">B62+C62</f>
        <v>0</v>
      </c>
      <c r="E62" s="61">
        <v>0</v>
      </c>
      <c r="F62" s="61">
        <v>0</v>
      </c>
      <c r="G62" s="61">
        <f t="shared" ref="G62:G70" si="22">D62-E62</f>
        <v>0</v>
      </c>
    </row>
    <row r="63" spans="1:7" x14ac:dyDescent="0.25">
      <c r="A63" s="35" t="s">
        <v>45</v>
      </c>
      <c r="B63" s="61">
        <v>0</v>
      </c>
      <c r="C63" s="61">
        <v>0</v>
      </c>
      <c r="D63" s="61">
        <f t="shared" si="21"/>
        <v>0</v>
      </c>
      <c r="E63" s="61">
        <v>0</v>
      </c>
      <c r="F63" s="61">
        <v>0</v>
      </c>
      <c r="G63" s="61">
        <f t="shared" si="22"/>
        <v>0</v>
      </c>
    </row>
    <row r="64" spans="1:7" x14ac:dyDescent="0.25">
      <c r="A64" s="35" t="s">
        <v>46</v>
      </c>
      <c r="B64" s="61">
        <v>0</v>
      </c>
      <c r="C64" s="61">
        <v>0</v>
      </c>
      <c r="D64" s="61">
        <f t="shared" si="21"/>
        <v>0</v>
      </c>
      <c r="E64" s="61">
        <v>0</v>
      </c>
      <c r="F64" s="61">
        <v>0</v>
      </c>
      <c r="G64" s="61">
        <f t="shared" si="22"/>
        <v>0</v>
      </c>
    </row>
    <row r="65" spans="1:7" x14ac:dyDescent="0.25">
      <c r="A65" s="35" t="s">
        <v>47</v>
      </c>
      <c r="B65" s="61">
        <v>0</v>
      </c>
      <c r="C65" s="61">
        <v>0</v>
      </c>
      <c r="D65" s="61">
        <f t="shared" si="21"/>
        <v>0</v>
      </c>
      <c r="E65" s="61">
        <v>0</v>
      </c>
      <c r="F65" s="61">
        <v>0</v>
      </c>
      <c r="G65" s="61">
        <f t="shared" si="22"/>
        <v>0</v>
      </c>
    </row>
    <row r="66" spans="1:7" x14ac:dyDescent="0.25">
      <c r="A66" s="35" t="s">
        <v>48</v>
      </c>
      <c r="B66" s="61">
        <v>0</v>
      </c>
      <c r="C66" s="61">
        <v>0</v>
      </c>
      <c r="D66" s="61">
        <f t="shared" si="21"/>
        <v>0</v>
      </c>
      <c r="E66" s="61">
        <v>0</v>
      </c>
      <c r="F66" s="61">
        <v>0</v>
      </c>
      <c r="G66" s="61">
        <f t="shared" si="22"/>
        <v>0</v>
      </c>
    </row>
    <row r="67" spans="1:7" x14ac:dyDescent="0.25">
      <c r="A67" s="35" t="s">
        <v>49</v>
      </c>
      <c r="B67" s="61">
        <v>0</v>
      </c>
      <c r="C67" s="61">
        <v>0</v>
      </c>
      <c r="D67" s="61">
        <f t="shared" si="21"/>
        <v>0</v>
      </c>
      <c r="E67" s="61">
        <v>0</v>
      </c>
      <c r="F67" s="61">
        <v>0</v>
      </c>
      <c r="G67" s="61">
        <f t="shared" si="22"/>
        <v>0</v>
      </c>
    </row>
    <row r="68" spans="1:7" x14ac:dyDescent="0.25">
      <c r="A68" s="35" t="s">
        <v>50</v>
      </c>
      <c r="B68" s="61">
        <v>0</v>
      </c>
      <c r="C68" s="61">
        <v>0</v>
      </c>
      <c r="D68" s="61">
        <f t="shared" si="21"/>
        <v>0</v>
      </c>
      <c r="E68" s="61">
        <v>0</v>
      </c>
      <c r="F68" s="61">
        <v>0</v>
      </c>
      <c r="G68" s="61">
        <f t="shared" si="22"/>
        <v>0</v>
      </c>
    </row>
    <row r="69" spans="1:7" x14ac:dyDescent="0.25">
      <c r="A69" s="35" t="s">
        <v>51</v>
      </c>
      <c r="B69" s="61">
        <v>0</v>
      </c>
      <c r="C69" s="61">
        <v>0</v>
      </c>
      <c r="D69" s="61">
        <f t="shared" si="21"/>
        <v>0</v>
      </c>
      <c r="E69" s="61">
        <v>0</v>
      </c>
      <c r="F69" s="61">
        <v>0</v>
      </c>
      <c r="G69" s="61">
        <f t="shared" si="22"/>
        <v>0</v>
      </c>
    </row>
    <row r="70" spans="1:7" x14ac:dyDescent="0.25">
      <c r="A70" s="35" t="s">
        <v>52</v>
      </c>
      <c r="B70" s="61">
        <v>0</v>
      </c>
      <c r="C70" s="61">
        <v>0</v>
      </c>
      <c r="D70" s="61">
        <f t="shared" si="21"/>
        <v>0</v>
      </c>
      <c r="E70" s="61">
        <v>0</v>
      </c>
      <c r="F70" s="61">
        <v>0</v>
      </c>
      <c r="G70" s="61">
        <f t="shared" si="22"/>
        <v>0</v>
      </c>
    </row>
    <row r="71" spans="1:7" x14ac:dyDescent="0.25">
      <c r="A71" s="18" t="s">
        <v>53</v>
      </c>
      <c r="B71" s="64">
        <f>SUM(B72:B75)</f>
        <v>0</v>
      </c>
      <c r="C71" s="64">
        <f t="shared" ref="C71:G71" si="23">SUM(C72:C75)</f>
        <v>0</v>
      </c>
      <c r="D71" s="64">
        <f t="shared" si="23"/>
        <v>0</v>
      </c>
      <c r="E71" s="64">
        <f t="shared" si="23"/>
        <v>0</v>
      </c>
      <c r="F71" s="64">
        <f t="shared" si="23"/>
        <v>0</v>
      </c>
      <c r="G71" s="64">
        <f t="shared" si="23"/>
        <v>0</v>
      </c>
    </row>
    <row r="72" spans="1:7" x14ac:dyDescent="0.25">
      <c r="A72" s="35" t="s">
        <v>54</v>
      </c>
      <c r="B72" s="61">
        <v>0</v>
      </c>
      <c r="C72" s="61">
        <v>0</v>
      </c>
      <c r="D72" s="61">
        <f t="shared" ref="D72:D75" si="24">B72+C72</f>
        <v>0</v>
      </c>
      <c r="E72" s="61">
        <v>0</v>
      </c>
      <c r="F72" s="61">
        <v>0</v>
      </c>
      <c r="G72" s="61">
        <f t="shared" ref="G72:G75" si="25">D72-E72</f>
        <v>0</v>
      </c>
    </row>
    <row r="73" spans="1:7" ht="30" x14ac:dyDescent="0.25">
      <c r="A73" s="35" t="s">
        <v>55</v>
      </c>
      <c r="B73" s="61">
        <v>0</v>
      </c>
      <c r="C73" s="61">
        <v>0</v>
      </c>
      <c r="D73" s="61">
        <f t="shared" si="24"/>
        <v>0</v>
      </c>
      <c r="E73" s="61">
        <v>0</v>
      </c>
      <c r="F73" s="61">
        <v>0</v>
      </c>
      <c r="G73" s="61">
        <f t="shared" si="25"/>
        <v>0</v>
      </c>
    </row>
    <row r="74" spans="1:7" x14ac:dyDescent="0.25">
      <c r="A74" s="35" t="s">
        <v>56</v>
      </c>
      <c r="B74" s="61">
        <v>0</v>
      </c>
      <c r="C74" s="61">
        <v>0</v>
      </c>
      <c r="D74" s="61">
        <f t="shared" si="24"/>
        <v>0</v>
      </c>
      <c r="E74" s="61">
        <v>0</v>
      </c>
      <c r="F74" s="61">
        <v>0</v>
      </c>
      <c r="G74" s="61">
        <f t="shared" si="25"/>
        <v>0</v>
      </c>
    </row>
    <row r="75" spans="1:7" x14ac:dyDescent="0.25">
      <c r="A75" s="35" t="s">
        <v>57</v>
      </c>
      <c r="B75" s="61">
        <v>0</v>
      </c>
      <c r="C75" s="61">
        <v>0</v>
      </c>
      <c r="D75" s="61">
        <f t="shared" si="24"/>
        <v>0</v>
      </c>
      <c r="E75" s="61">
        <v>0</v>
      </c>
      <c r="F75" s="61">
        <v>0</v>
      </c>
      <c r="G75" s="61">
        <f t="shared" si="25"/>
        <v>0</v>
      </c>
    </row>
    <row r="76" spans="1:7" x14ac:dyDescent="0.25">
      <c r="A76" s="13"/>
      <c r="B76" s="65"/>
      <c r="C76" s="65"/>
      <c r="D76" s="65"/>
      <c r="E76" s="65"/>
      <c r="F76" s="65"/>
      <c r="G76" s="65"/>
    </row>
    <row r="77" spans="1:7" x14ac:dyDescent="0.25">
      <c r="A77" s="1" t="s">
        <v>19</v>
      </c>
      <c r="B77" s="63">
        <f>B9+B43</f>
        <v>255843043.13999999</v>
      </c>
      <c r="C77" s="63">
        <f t="shared" ref="C77:G77" si="26">C9+C43</f>
        <v>195892730.38</v>
      </c>
      <c r="D77" s="63">
        <f t="shared" si="26"/>
        <v>451735773.51999992</v>
      </c>
      <c r="E77" s="63">
        <f t="shared" si="26"/>
        <v>237124083.72999999</v>
      </c>
      <c r="F77" s="63">
        <f t="shared" si="26"/>
        <v>221053112.05000001</v>
      </c>
      <c r="G77" s="63">
        <f t="shared" si="26"/>
        <v>214611689.78999996</v>
      </c>
    </row>
    <row r="78" spans="1:7" x14ac:dyDescent="0.25">
      <c r="A78" s="15"/>
      <c r="B78" s="66"/>
      <c r="C78" s="66"/>
      <c r="D78" s="66"/>
      <c r="E78" s="66"/>
      <c r="F78" s="66"/>
      <c r="G78" s="66"/>
    </row>
    <row r="80" spans="1:7" x14ac:dyDescent="0.25">
      <c r="A80" s="67" t="s">
        <v>172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scale="4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85" t="s">
        <v>59</v>
      </c>
      <c r="B1" s="85"/>
      <c r="C1" s="85"/>
      <c r="D1" s="85"/>
      <c r="E1" s="85"/>
      <c r="F1" s="85"/>
      <c r="G1" s="85"/>
    </row>
    <row r="2" spans="1:7" x14ac:dyDescent="0.25">
      <c r="A2" s="49" t="e">
        <f>#REF!</f>
        <v>#REF!</v>
      </c>
      <c r="B2" s="50"/>
      <c r="C2" s="50"/>
      <c r="D2" s="50"/>
      <c r="E2" s="50"/>
      <c r="F2" s="50"/>
      <c r="G2" s="51"/>
    </row>
    <row r="3" spans="1:7" x14ac:dyDescent="0.25">
      <c r="A3" s="52" t="s">
        <v>60</v>
      </c>
      <c r="B3" s="53"/>
      <c r="C3" s="53"/>
      <c r="D3" s="53"/>
      <c r="E3" s="53"/>
      <c r="F3" s="53"/>
      <c r="G3" s="54"/>
    </row>
    <row r="4" spans="1:7" x14ac:dyDescent="0.25">
      <c r="A4" s="52" t="s">
        <v>0</v>
      </c>
      <c r="B4" s="53"/>
      <c r="C4" s="53"/>
      <c r="D4" s="53"/>
      <c r="E4" s="53"/>
      <c r="F4" s="53"/>
      <c r="G4" s="54"/>
    </row>
    <row r="5" spans="1:7" x14ac:dyDescent="0.25">
      <c r="A5" s="52" t="s">
        <v>61</v>
      </c>
      <c r="B5" s="53"/>
      <c r="C5" s="53"/>
      <c r="D5" s="53"/>
      <c r="E5" s="53"/>
      <c r="F5" s="53"/>
      <c r="G5" s="54"/>
    </row>
    <row r="6" spans="1:7" x14ac:dyDescent="0.25">
      <c r="A6" s="83" t="s">
        <v>85</v>
      </c>
      <c r="B6" s="9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83.25" customHeight="1" x14ac:dyDescent="0.25">
      <c r="A7" s="84"/>
      <c r="B7" s="29" t="s">
        <v>139</v>
      </c>
      <c r="C7" s="84"/>
      <c r="D7" s="84"/>
      <c r="E7" s="84"/>
      <c r="F7" s="84"/>
      <c r="G7" s="84"/>
    </row>
    <row r="8" spans="1:7" ht="30" x14ac:dyDescent="0.25">
      <c r="A8" s="30" t="s">
        <v>86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140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141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142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143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144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87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145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146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147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88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148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69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149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6" t="s">
        <v>71</v>
      </c>
      <c r="B1" s="86"/>
      <c r="C1" s="86"/>
      <c r="D1" s="86"/>
      <c r="E1" s="86"/>
      <c r="F1" s="86"/>
      <c r="G1" s="86"/>
    </row>
    <row r="2" spans="1:7" x14ac:dyDescent="0.25">
      <c r="A2" s="49" t="e">
        <f>#REF!</f>
        <v>#REF!</v>
      </c>
      <c r="B2" s="50"/>
      <c r="C2" s="50"/>
      <c r="D2" s="50"/>
      <c r="E2" s="50"/>
      <c r="F2" s="50"/>
      <c r="G2" s="51"/>
    </row>
    <row r="3" spans="1:7" x14ac:dyDescent="0.25">
      <c r="A3" s="38" t="s">
        <v>72</v>
      </c>
      <c r="B3" s="39"/>
      <c r="C3" s="39"/>
      <c r="D3" s="39"/>
      <c r="E3" s="39"/>
      <c r="F3" s="39"/>
      <c r="G3" s="40"/>
    </row>
    <row r="4" spans="1:7" x14ac:dyDescent="0.25">
      <c r="A4" s="38" t="s">
        <v>0</v>
      </c>
      <c r="B4" s="39"/>
      <c r="C4" s="39"/>
      <c r="D4" s="39"/>
      <c r="E4" s="39"/>
      <c r="F4" s="39"/>
      <c r="G4" s="40"/>
    </row>
    <row r="5" spans="1:7" x14ac:dyDescent="0.25">
      <c r="A5" s="38" t="s">
        <v>61</v>
      </c>
      <c r="B5" s="39"/>
      <c r="C5" s="39"/>
      <c r="D5" s="39"/>
      <c r="E5" s="39"/>
      <c r="F5" s="39"/>
      <c r="G5" s="40"/>
    </row>
    <row r="6" spans="1:7" x14ac:dyDescent="0.25">
      <c r="A6" s="87" t="s">
        <v>150</v>
      </c>
      <c r="B6" s="9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57.75" customHeight="1" x14ac:dyDescent="0.25">
      <c r="A7" s="88"/>
      <c r="B7" s="10" t="s">
        <v>139</v>
      </c>
      <c r="C7" s="84"/>
      <c r="D7" s="84"/>
      <c r="E7" s="84"/>
      <c r="F7" s="84"/>
      <c r="G7" s="84"/>
    </row>
    <row r="8" spans="1:7" x14ac:dyDescent="0.25">
      <c r="A8" s="6" t="s">
        <v>73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151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152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74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75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153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76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77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78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79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80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151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152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74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75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153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76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77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81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79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82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6" t="s">
        <v>83</v>
      </c>
      <c r="B1" s="86"/>
      <c r="C1" s="86"/>
      <c r="D1" s="86"/>
      <c r="E1" s="86"/>
      <c r="F1" s="86"/>
      <c r="G1" s="86"/>
    </row>
    <row r="2" spans="1:7" x14ac:dyDescent="0.25">
      <c r="A2" s="49" t="e">
        <f>#REF!</f>
        <v>#REF!</v>
      </c>
      <c r="B2" s="50"/>
      <c r="C2" s="50"/>
      <c r="D2" s="50"/>
      <c r="E2" s="50"/>
      <c r="F2" s="50"/>
      <c r="G2" s="51"/>
    </row>
    <row r="3" spans="1:7" x14ac:dyDescent="0.25">
      <c r="A3" s="38" t="s">
        <v>84</v>
      </c>
      <c r="B3" s="39"/>
      <c r="C3" s="39"/>
      <c r="D3" s="39"/>
      <c r="E3" s="39"/>
      <c r="F3" s="39"/>
      <c r="G3" s="40"/>
    </row>
    <row r="4" spans="1:7" x14ac:dyDescent="0.25">
      <c r="A4" s="41" t="s">
        <v>0</v>
      </c>
      <c r="B4" s="42"/>
      <c r="C4" s="42"/>
      <c r="D4" s="42"/>
      <c r="E4" s="42"/>
      <c r="F4" s="42"/>
      <c r="G4" s="43"/>
    </row>
    <row r="5" spans="1:7" x14ac:dyDescent="0.25">
      <c r="A5" s="90" t="s">
        <v>85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9">
        <f>+F5+1</f>
        <v>2022</v>
      </c>
    </row>
    <row r="6" spans="1:7" ht="32.25" x14ac:dyDescent="0.25">
      <c r="A6" s="80"/>
      <c r="B6" s="92"/>
      <c r="C6" s="92"/>
      <c r="D6" s="92"/>
      <c r="E6" s="92"/>
      <c r="F6" s="92"/>
      <c r="G6" s="10" t="s">
        <v>154</v>
      </c>
    </row>
    <row r="7" spans="1:7" x14ac:dyDescent="0.25">
      <c r="A7" s="21" t="s">
        <v>86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155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156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62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63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157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158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64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65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159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66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160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161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87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162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163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67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68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164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88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13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89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69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165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9" t="s">
        <v>166</v>
      </c>
      <c r="B39" s="89"/>
      <c r="C39" s="89"/>
      <c r="D39" s="89"/>
      <c r="E39" s="89"/>
      <c r="F39" s="89"/>
      <c r="G39" s="89"/>
    </row>
    <row r="40" spans="1:7" x14ac:dyDescent="0.25">
      <c r="A40" s="89" t="s">
        <v>167</v>
      </c>
      <c r="B40" s="89"/>
      <c r="C40" s="89"/>
      <c r="D40" s="89"/>
      <c r="E40" s="89"/>
      <c r="F40" s="89"/>
      <c r="G40" s="8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6" t="s">
        <v>90</v>
      </c>
      <c r="B1" s="86"/>
      <c r="C1" s="86"/>
      <c r="D1" s="86"/>
      <c r="E1" s="86"/>
      <c r="F1" s="86"/>
      <c r="G1" s="86"/>
    </row>
    <row r="2" spans="1:7" x14ac:dyDescent="0.25">
      <c r="A2" s="49" t="e">
        <f>#REF!</f>
        <v>#REF!</v>
      </c>
      <c r="B2" s="50"/>
      <c r="C2" s="50"/>
      <c r="D2" s="50"/>
      <c r="E2" s="50"/>
      <c r="F2" s="50"/>
      <c r="G2" s="51"/>
    </row>
    <row r="3" spans="1:7" x14ac:dyDescent="0.25">
      <c r="A3" s="38" t="s">
        <v>91</v>
      </c>
      <c r="B3" s="39"/>
      <c r="C3" s="39"/>
      <c r="D3" s="39"/>
      <c r="E3" s="39"/>
      <c r="F3" s="39"/>
      <c r="G3" s="40"/>
    </row>
    <row r="4" spans="1:7" x14ac:dyDescent="0.25">
      <c r="A4" s="41" t="s">
        <v>0</v>
      </c>
      <c r="B4" s="42"/>
      <c r="C4" s="42"/>
      <c r="D4" s="42"/>
      <c r="E4" s="42"/>
      <c r="F4" s="42"/>
      <c r="G4" s="43"/>
    </row>
    <row r="5" spans="1:7" x14ac:dyDescent="0.25">
      <c r="A5" s="93" t="s">
        <v>150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9">
        <v>2022</v>
      </c>
    </row>
    <row r="6" spans="1:7" ht="48.75" customHeight="1" x14ac:dyDescent="0.25">
      <c r="A6" s="94"/>
      <c r="B6" s="92"/>
      <c r="C6" s="92"/>
      <c r="D6" s="92"/>
      <c r="E6" s="92"/>
      <c r="F6" s="92"/>
      <c r="G6" s="10" t="s">
        <v>168</v>
      </c>
    </row>
    <row r="7" spans="1:7" x14ac:dyDescent="0.25">
      <c r="A7" s="6" t="s">
        <v>73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151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152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74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75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153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76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77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78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79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80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151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152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74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75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153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76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77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81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79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169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9" t="s">
        <v>166</v>
      </c>
      <c r="B32" s="89"/>
      <c r="C32" s="89"/>
      <c r="D32" s="89"/>
      <c r="E32" s="89"/>
      <c r="F32" s="89"/>
      <c r="G32" s="89"/>
    </row>
    <row r="33" spans="1:7" x14ac:dyDescent="0.25">
      <c r="A33" s="89" t="s">
        <v>167</v>
      </c>
      <c r="B33" s="89"/>
      <c r="C33" s="89"/>
      <c r="D33" s="89"/>
      <c r="E33" s="89"/>
      <c r="F33" s="89"/>
      <c r="G33" s="8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95" t="s">
        <v>92</v>
      </c>
      <c r="B1" s="95"/>
      <c r="C1" s="95"/>
      <c r="D1" s="95"/>
      <c r="E1" s="95"/>
      <c r="F1" s="95"/>
    </row>
    <row r="2" spans="1:6" ht="20.100000000000001" customHeight="1" x14ac:dyDescent="0.25">
      <c r="A2" s="37" t="e">
        <f>#REF!</f>
        <v>#REF!</v>
      </c>
      <c r="B2" s="55"/>
      <c r="C2" s="55"/>
      <c r="D2" s="55"/>
      <c r="E2" s="55"/>
      <c r="F2" s="56"/>
    </row>
    <row r="3" spans="1:6" ht="29.25" customHeight="1" x14ac:dyDescent="0.25">
      <c r="A3" s="57" t="s">
        <v>93</v>
      </c>
      <c r="B3" s="58"/>
      <c r="C3" s="58"/>
      <c r="D3" s="58"/>
      <c r="E3" s="58"/>
      <c r="F3" s="59"/>
    </row>
    <row r="4" spans="1:6" ht="35.25" customHeight="1" x14ac:dyDescent="0.25">
      <c r="A4" s="45"/>
      <c r="B4" s="45" t="s">
        <v>94</v>
      </c>
      <c r="C4" s="45" t="s">
        <v>95</v>
      </c>
      <c r="D4" s="45" t="s">
        <v>96</v>
      </c>
      <c r="E4" s="45" t="s">
        <v>97</v>
      </c>
      <c r="F4" s="45" t="s">
        <v>98</v>
      </c>
    </row>
    <row r="5" spans="1:6" ht="12.75" customHeight="1" x14ac:dyDescent="0.25">
      <c r="A5" s="4" t="s">
        <v>99</v>
      </c>
      <c r="B5" s="14"/>
      <c r="C5" s="14"/>
      <c r="D5" s="14"/>
      <c r="E5" s="14"/>
      <c r="F5" s="14"/>
    </row>
    <row r="6" spans="1:6" ht="30" x14ac:dyDescent="0.25">
      <c r="A6" s="18" t="s">
        <v>100</v>
      </c>
      <c r="B6" s="19"/>
      <c r="C6" s="19"/>
      <c r="D6" s="19"/>
      <c r="E6" s="19"/>
      <c r="F6" s="19"/>
    </row>
    <row r="7" spans="1:6" ht="15" x14ac:dyDescent="0.25">
      <c r="A7" s="18" t="s">
        <v>101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102</v>
      </c>
      <c r="B9" s="13"/>
      <c r="C9" s="13"/>
      <c r="D9" s="13"/>
      <c r="E9" s="13"/>
      <c r="F9" s="13"/>
    </row>
    <row r="10" spans="1:6" ht="15" x14ac:dyDescent="0.25">
      <c r="A10" s="18" t="s">
        <v>103</v>
      </c>
      <c r="B10" s="19"/>
      <c r="C10" s="19"/>
      <c r="D10" s="19"/>
      <c r="E10" s="19"/>
      <c r="F10" s="19"/>
    </row>
    <row r="11" spans="1:6" ht="15" x14ac:dyDescent="0.25">
      <c r="A11" s="35" t="s">
        <v>104</v>
      </c>
      <c r="B11" s="19"/>
      <c r="C11" s="19"/>
      <c r="D11" s="19"/>
      <c r="E11" s="19"/>
      <c r="F11" s="19"/>
    </row>
    <row r="12" spans="1:6" ht="15" x14ac:dyDescent="0.25">
      <c r="A12" s="35" t="s">
        <v>105</v>
      </c>
      <c r="B12" s="19"/>
      <c r="C12" s="19"/>
      <c r="D12" s="19"/>
      <c r="E12" s="19"/>
      <c r="F12" s="19"/>
    </row>
    <row r="13" spans="1:6" ht="15" x14ac:dyDescent="0.25">
      <c r="A13" s="35" t="s">
        <v>106</v>
      </c>
      <c r="B13" s="19"/>
      <c r="C13" s="19"/>
      <c r="D13" s="19"/>
      <c r="E13" s="19"/>
      <c r="F13" s="19"/>
    </row>
    <row r="14" spans="1:6" ht="15" x14ac:dyDescent="0.25">
      <c r="A14" s="18" t="s">
        <v>107</v>
      </c>
      <c r="B14" s="19"/>
      <c r="C14" s="19"/>
      <c r="D14" s="19"/>
      <c r="E14" s="19"/>
      <c r="F14" s="19"/>
    </row>
    <row r="15" spans="1:6" ht="15" x14ac:dyDescent="0.25">
      <c r="A15" s="35" t="s">
        <v>104</v>
      </c>
      <c r="B15" s="19"/>
      <c r="C15" s="19"/>
      <c r="D15" s="19"/>
      <c r="E15" s="19"/>
      <c r="F15" s="19"/>
    </row>
    <row r="16" spans="1:6" ht="15" x14ac:dyDescent="0.25">
      <c r="A16" s="35" t="s">
        <v>105</v>
      </c>
      <c r="B16" s="19"/>
      <c r="C16" s="19"/>
      <c r="D16" s="19"/>
      <c r="E16" s="19"/>
      <c r="F16" s="19"/>
    </row>
    <row r="17" spans="1:6" ht="15" x14ac:dyDescent="0.25">
      <c r="A17" s="35" t="s">
        <v>106</v>
      </c>
      <c r="B17" s="19"/>
      <c r="C17" s="19"/>
      <c r="D17" s="19"/>
      <c r="E17" s="19"/>
      <c r="F17" s="19"/>
    </row>
    <row r="18" spans="1:6" ht="15" x14ac:dyDescent="0.25">
      <c r="A18" s="18" t="s">
        <v>108</v>
      </c>
      <c r="B18" s="46"/>
      <c r="C18" s="19"/>
      <c r="D18" s="19"/>
      <c r="E18" s="19"/>
      <c r="F18" s="19"/>
    </row>
    <row r="19" spans="1:6" ht="15" x14ac:dyDescent="0.25">
      <c r="A19" s="18" t="s">
        <v>109</v>
      </c>
      <c r="B19" s="19"/>
      <c r="C19" s="19"/>
      <c r="D19" s="19"/>
      <c r="E19" s="19"/>
      <c r="F19" s="19"/>
    </row>
    <row r="20" spans="1:6" ht="30" x14ac:dyDescent="0.25">
      <c r="A20" s="18" t="s">
        <v>110</v>
      </c>
      <c r="B20" s="47"/>
      <c r="C20" s="47"/>
      <c r="D20" s="47"/>
      <c r="E20" s="47"/>
      <c r="F20" s="47"/>
    </row>
    <row r="21" spans="1:6" ht="30" x14ac:dyDescent="0.25">
      <c r="A21" s="18" t="s">
        <v>111</v>
      </c>
      <c r="B21" s="47"/>
      <c r="C21" s="47"/>
      <c r="D21" s="47"/>
      <c r="E21" s="47"/>
      <c r="F21" s="47"/>
    </row>
    <row r="22" spans="1:6" ht="30" x14ac:dyDescent="0.25">
      <c r="A22" s="18" t="s">
        <v>112</v>
      </c>
      <c r="B22" s="47"/>
      <c r="C22" s="47"/>
      <c r="D22" s="47"/>
      <c r="E22" s="47"/>
      <c r="F22" s="47"/>
    </row>
    <row r="23" spans="1:6" ht="15" x14ac:dyDescent="0.25">
      <c r="A23" s="18" t="s">
        <v>113</v>
      </c>
      <c r="B23" s="47"/>
      <c r="C23" s="47"/>
      <c r="D23" s="47"/>
      <c r="E23" s="47"/>
      <c r="F23" s="47"/>
    </row>
    <row r="24" spans="1:6" ht="15" x14ac:dyDescent="0.25">
      <c r="A24" s="18" t="s">
        <v>114</v>
      </c>
      <c r="B24" s="48"/>
      <c r="C24" s="19"/>
      <c r="D24" s="19"/>
      <c r="E24" s="19"/>
      <c r="F24" s="19"/>
    </row>
    <row r="25" spans="1:6" ht="15" x14ac:dyDescent="0.25">
      <c r="A25" s="18" t="s">
        <v>115</v>
      </c>
      <c r="B25" s="48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116</v>
      </c>
      <c r="B27" s="13"/>
      <c r="C27" s="13"/>
      <c r="D27" s="13"/>
      <c r="E27" s="13"/>
      <c r="F27" s="13"/>
    </row>
    <row r="28" spans="1:6" ht="15" x14ac:dyDescent="0.25">
      <c r="A28" s="18" t="s">
        <v>117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118</v>
      </c>
      <c r="B30" s="13"/>
      <c r="C30" s="13"/>
      <c r="D30" s="13"/>
      <c r="E30" s="13"/>
      <c r="F30" s="13"/>
    </row>
    <row r="31" spans="1:6" ht="15" x14ac:dyDescent="0.25">
      <c r="A31" s="18" t="s">
        <v>103</v>
      </c>
      <c r="B31" s="19"/>
      <c r="C31" s="19"/>
      <c r="D31" s="19"/>
      <c r="E31" s="19"/>
      <c r="F31" s="19"/>
    </row>
    <row r="32" spans="1:6" ht="15" x14ac:dyDescent="0.25">
      <c r="A32" s="18" t="s">
        <v>107</v>
      </c>
      <c r="B32" s="19"/>
      <c r="C32" s="19"/>
      <c r="D32" s="19"/>
      <c r="E32" s="19"/>
      <c r="F32" s="19"/>
    </row>
    <row r="33" spans="1:6" ht="15" x14ac:dyDescent="0.25">
      <c r="A33" s="18" t="s">
        <v>119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120</v>
      </c>
      <c r="B35" s="13"/>
      <c r="C35" s="13"/>
      <c r="D35" s="13"/>
      <c r="E35" s="13"/>
      <c r="F35" s="13"/>
    </row>
    <row r="36" spans="1:6" ht="15" x14ac:dyDescent="0.25">
      <c r="A36" s="18" t="s">
        <v>121</v>
      </c>
      <c r="B36" s="19"/>
      <c r="C36" s="19"/>
      <c r="D36" s="19"/>
      <c r="E36" s="19"/>
      <c r="F36" s="19"/>
    </row>
    <row r="37" spans="1:6" ht="15" x14ac:dyDescent="0.25">
      <c r="A37" s="18" t="s">
        <v>122</v>
      </c>
      <c r="B37" s="19"/>
      <c r="C37" s="19"/>
      <c r="D37" s="19"/>
      <c r="E37" s="19"/>
      <c r="F37" s="19"/>
    </row>
    <row r="38" spans="1:6" ht="15" x14ac:dyDescent="0.25">
      <c r="A38" s="18" t="s">
        <v>123</v>
      </c>
      <c r="B38" s="48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124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125</v>
      </c>
      <c r="B42" s="13"/>
      <c r="C42" s="13"/>
      <c r="D42" s="13"/>
      <c r="E42" s="13"/>
      <c r="F42" s="13"/>
    </row>
    <row r="43" spans="1:6" ht="15" x14ac:dyDescent="0.25">
      <c r="A43" s="18" t="s">
        <v>126</v>
      </c>
      <c r="B43" s="19"/>
      <c r="C43" s="19"/>
      <c r="D43" s="19"/>
      <c r="E43" s="19"/>
      <c r="F43" s="19"/>
    </row>
    <row r="44" spans="1:6" ht="15" x14ac:dyDescent="0.25">
      <c r="A44" s="18" t="s">
        <v>127</v>
      </c>
      <c r="B44" s="19"/>
      <c r="C44" s="19"/>
      <c r="D44" s="19"/>
      <c r="E44" s="19"/>
      <c r="F44" s="19"/>
    </row>
    <row r="45" spans="1:6" ht="15" x14ac:dyDescent="0.25">
      <c r="A45" s="18" t="s">
        <v>128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129</v>
      </c>
      <c r="B47" s="13"/>
      <c r="C47" s="13"/>
      <c r="D47" s="13"/>
      <c r="E47" s="13"/>
      <c r="F47" s="13"/>
    </row>
    <row r="48" spans="1:6" ht="15" x14ac:dyDescent="0.25">
      <c r="A48" s="18" t="s">
        <v>127</v>
      </c>
      <c r="B48" s="47"/>
      <c r="C48" s="47"/>
      <c r="D48" s="47"/>
      <c r="E48" s="47"/>
      <c r="F48" s="47"/>
    </row>
    <row r="49" spans="1:6" ht="15" x14ac:dyDescent="0.25">
      <c r="A49" s="18" t="s">
        <v>128</v>
      </c>
      <c r="B49" s="47"/>
      <c r="C49" s="47"/>
      <c r="D49" s="47"/>
      <c r="E49" s="47"/>
      <c r="F49" s="47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130</v>
      </c>
      <c r="B51" s="13"/>
      <c r="C51" s="13"/>
      <c r="D51" s="13"/>
      <c r="E51" s="13"/>
      <c r="F51" s="13"/>
    </row>
    <row r="52" spans="1:6" ht="15" x14ac:dyDescent="0.25">
      <c r="A52" s="18" t="s">
        <v>127</v>
      </c>
      <c r="B52" s="19"/>
      <c r="C52" s="19"/>
      <c r="D52" s="19"/>
      <c r="E52" s="19"/>
      <c r="F52" s="19"/>
    </row>
    <row r="53" spans="1:6" ht="15" x14ac:dyDescent="0.25">
      <c r="A53" s="18" t="s">
        <v>128</v>
      </c>
      <c r="B53" s="19"/>
      <c r="C53" s="19"/>
      <c r="D53" s="19"/>
      <c r="E53" s="19"/>
      <c r="F53" s="19"/>
    </row>
    <row r="54" spans="1:6" ht="15" x14ac:dyDescent="0.25">
      <c r="A54" s="18" t="s">
        <v>131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132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127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128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133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134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135</v>
      </c>
      <c r="B62" s="48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136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137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138</v>
      </c>
      <c r="B66" s="19"/>
      <c r="C66" s="19"/>
      <c r="D66" s="19"/>
      <c r="E66" s="19"/>
      <c r="F66" s="19"/>
    </row>
    <row r="67" spans="1:6" ht="20.100000000000001" customHeight="1" x14ac:dyDescent="0.25">
      <c r="A67" s="44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6aa8a68a-ab09-4ac8-a697-fdce915bc567"/>
    <ds:schemaRef ds:uri="0c865bf4-0f22-4e4d-b041-7b0c1657e5a8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c)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IECG</cp:lastModifiedBy>
  <cp:revision/>
  <cp:lastPrinted>2024-10-30T21:08:20Z</cp:lastPrinted>
  <dcterms:created xsi:type="dcterms:W3CDTF">2023-03-16T22:14:51Z</dcterms:created>
  <dcterms:modified xsi:type="dcterms:W3CDTF">2024-10-31T19:50:21Z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