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<sst xmlns="http://schemas.openxmlformats.org/spreadsheetml/2006/main" count="27" uniqueCount="27">
  <si>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</si>
  <si>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</si>
  <si>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</si>
  <si>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</si>
  <si>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</si>
  <si>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</si>
  <si>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</si>
  <si>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</si>
  <si>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</si>
  <si>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</si>
  <si>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</si>
  <si>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</si>
  <si>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</si>
  <si>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</si>
  <si>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</si>
  <si>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</si>
  <si>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</si>
  <si>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</si>
  <si>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</si>
  <si>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</si>
  <si>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</si>
  <si>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</si>
  <si>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</si>
  <si>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</si>
  <si>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</si>
  <si>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</si>
  <si>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ESTATAL DE LA CULTURA DEL ESTADO DE GUANAJUATO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</si>
</sst>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2771775</xdr:colOff>
      <xdr:row>26</xdr:row>
      <xdr:rowOff>104775</xdr:rowOff>
    </xdr:from>
    <xdr:to>
      <xdr:col>4</xdr:col>
      <xdr:colOff>990600</xdr:colOff>
      <xdr:row>32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2771775" y="4267200"/>
          <a:ext cx="55530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G37" sqref="G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324690831.67000008</v>
      </c>
      <c r="C3" s="8">
        <f t="shared" ref="C3:F3" si="0">C4+C12</f>
        <v>137296864.83000001</v>
      </c>
      <c r="D3" s="8">
        <f t="shared" si="0"/>
        <v>142954938.94000003</v>
      </c>
      <c r="E3" s="8">
        <f t="shared" si="0"/>
        <v>319032757.56</v>
      </c>
      <c r="F3" s="8">
        <f t="shared" si="0"/>
        <v>-5658074.1100000255</v>
      </c>
    </row>
    <row r="4" spans="1:6" x14ac:dyDescent="0.2">
      <c r="A4" s="5" t="s">
        <v>4</v>
      </c>
      <c r="B4" s="8">
        <f>SUM(B5:B11)</f>
        <v>75252541.460000008</v>
      </c>
      <c r="C4" s="8">
        <f>SUM(C5:C11)</f>
        <v>122437630.03</v>
      </c>
      <c r="D4" s="8">
        <f>SUM(D5:D11)</f>
        <v>139404593.39000002</v>
      </c>
      <c r="E4" s="8">
        <f>SUM(E5:E11)</f>
        <v>58285578.100000001</v>
      </c>
      <c r="F4" s="8">
        <f>SUM(F5:F11)</f>
        <v>-16966963.360000011</v>
      </c>
    </row>
    <row r="5" spans="1:6" x14ac:dyDescent="0.2">
      <c r="A5" s="6" t="s">
        <v>5</v>
      </c>
      <c r="B5" s="9">
        <v>73105415.150000006</v>
      </c>
      <c r="C5" s="9">
        <v>70345386.920000002</v>
      </c>
      <c r="D5" s="9">
        <v>87732695.069999993</v>
      </c>
      <c r="E5" s="9">
        <f>B5+C5-D5</f>
        <v>55718107</v>
      </c>
      <c r="F5" s="9">
        <f t="shared" ref="F5:F11" si="1">E5-B5</f>
        <v>-17387308.150000006</v>
      </c>
    </row>
    <row r="6" spans="1:6" x14ac:dyDescent="0.2">
      <c r="A6" s="6" t="s">
        <v>6</v>
      </c>
      <c r="B6" s="9">
        <v>577482.04</v>
      </c>
      <c r="C6" s="9">
        <v>50239404.140000001</v>
      </c>
      <c r="D6" s="9">
        <v>50408599.020000003</v>
      </c>
      <c r="E6" s="9">
        <f t="shared" ref="E6:E11" si="2">B6+C6-D6</f>
        <v>408287.15999999642</v>
      </c>
      <c r="F6" s="9">
        <f t="shared" si="1"/>
        <v>-169194.88000000361</v>
      </c>
    </row>
    <row r="7" spans="1:6" x14ac:dyDescent="0.2">
      <c r="A7" s="6" t="s">
        <v>7</v>
      </c>
      <c r="B7" s="9">
        <v>1510582.39</v>
      </c>
      <c r="C7" s="9">
        <v>1852838.97</v>
      </c>
      <c r="D7" s="9">
        <v>1263299.3</v>
      </c>
      <c r="E7" s="9">
        <f t="shared" si="2"/>
        <v>2100122.0599999996</v>
      </c>
      <c r="F7" s="9">
        <f t="shared" si="1"/>
        <v>589539.66999999969</v>
      </c>
    </row>
    <row r="8" spans="1:6" x14ac:dyDescent="0.2">
      <c r="A8" s="6" t="s">
        <v>1</v>
      </c>
      <c r="B8" s="9">
        <v>57361.88</v>
      </c>
      <c r="C8" s="9">
        <v>0</v>
      </c>
      <c r="D8" s="9">
        <v>0</v>
      </c>
      <c r="E8" s="9">
        <f t="shared" si="2"/>
        <v>57361.88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1700</v>
      </c>
      <c r="C11" s="9">
        <v>0</v>
      </c>
      <c r="D11" s="9">
        <v>0</v>
      </c>
      <c r="E11" s="9">
        <f t="shared" si="2"/>
        <v>1700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249438290.21000004</v>
      </c>
      <c r="C12" s="8">
        <f>SUM(C13:C21)</f>
        <v>14859234.800000001</v>
      </c>
      <c r="D12" s="8">
        <f>SUM(D13:D21)</f>
        <v>3550345.55</v>
      </c>
      <c r="E12" s="8">
        <f>SUM(E13:E21)</f>
        <v>260747179.45999998</v>
      </c>
      <c r="F12" s="8">
        <f>SUM(F13:F21)</f>
        <v>11308889.249999985</v>
      </c>
    </row>
    <row r="13" spans="1:6" x14ac:dyDescent="0.2">
      <c r="A13" s="6" t="s">
        <v>11</v>
      </c>
      <c r="B13" s="9">
        <v>29640282.780000001</v>
      </c>
      <c r="C13" s="9">
        <v>7159434.1600000001</v>
      </c>
      <c r="D13" s="9">
        <v>2424955.5499999998</v>
      </c>
      <c r="E13" s="9">
        <f>B13+C13-D13</f>
        <v>34374761.390000001</v>
      </c>
      <c r="F13" s="9">
        <f t="shared" ref="F13:F21" si="3">E13-B13</f>
        <v>4734478.6099999994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142977744.36000001</v>
      </c>
      <c r="C15" s="10">
        <v>0</v>
      </c>
      <c r="D15" s="10">
        <v>0</v>
      </c>
      <c r="E15" s="10">
        <f t="shared" si="4"/>
        <v>142977744.36000001</v>
      </c>
      <c r="F15" s="10">
        <f t="shared" si="3"/>
        <v>0</v>
      </c>
    </row>
    <row r="16" spans="1:6" x14ac:dyDescent="0.2">
      <c r="A16" s="6" t="s">
        <v>14</v>
      </c>
      <c r="B16" s="9">
        <v>147852673.02000001</v>
      </c>
      <c r="C16" s="9">
        <v>7699800.6399999997</v>
      </c>
      <c r="D16" s="9">
        <v>1125390</v>
      </c>
      <c r="E16" s="9">
        <f t="shared" si="4"/>
        <v>154427083.66</v>
      </c>
      <c r="F16" s="9">
        <f t="shared" si="3"/>
        <v>6574410.6399999857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-71032409.950000003</v>
      </c>
      <c r="C18" s="9">
        <v>0</v>
      </c>
      <c r="D18" s="9">
        <v>0</v>
      </c>
      <c r="E18" s="9">
        <f t="shared" si="4"/>
        <v>-71032409.950000003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2018-03-08T18:40:55Z</cp:lastPrinted>
  <dcterms:created xsi:type="dcterms:W3CDTF">2014-02-09T04:04:15Z</dcterms:created>
  <dcterms:modified xsi:type="dcterms:W3CDTF">2024-04-23T19:35:07Z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