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Contable\"/>
    </mc:Choice>
  </mc:AlternateContent>
  <xr:revisionPtr revIDLastSave="0" documentId="8_{C1DE4786-8A91-4FF6-8EB3-42D761C230C9}" xr6:coauthVersionLast="47" xr6:coauthVersionMax="47" xr10:uidLastSave="{00000000-0000-0000-0000-000000000000}"/>
  <bookViews>
    <workbookView xWindow="-120" yWindow="-120" windowWidth="29040" windowHeight="15720" xr2:uid="{172A1CC0-781E-46C6-8E71-ABB5475DCDD7}"/>
  </bookViews>
  <sheets>
    <sheet name="ESF" sheetId="1" r:id="rId1"/>
  </sheets>
  <externalReferences>
    <externalReference r:id="rId2"/>
  </externalReferences>
  <definedNames>
    <definedName name="_xlnm._FilterDatabase" localSheetId="0" hidden="1">ESF!$A$2:$F$49</definedName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_xlnm.Print_Area" localSheetId="0">ESF!$A$1:$F$61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F46" i="1" s="1"/>
  <c r="E42" i="1"/>
  <c r="E46" i="1" s="1"/>
  <c r="F35" i="1"/>
  <c r="E35" i="1"/>
  <c r="F30" i="1"/>
  <c r="E30" i="1"/>
  <c r="C28" i="1"/>
  <c r="B28" i="1"/>
  <c r="C26" i="1"/>
  <c r="B26" i="1"/>
  <c r="F24" i="1"/>
  <c r="E24" i="1"/>
  <c r="E26" i="1" s="1"/>
  <c r="F14" i="1"/>
  <c r="F26" i="1" s="1"/>
  <c r="E14" i="1"/>
  <c r="C13" i="1"/>
  <c r="B13" i="1"/>
  <c r="F48" i="1" l="1"/>
  <c r="E48" i="1"/>
</calcChain>
</file>

<file path=xl/sharedStrings.xml><?xml version="1.0" encoding="utf-8"?>
<sst xmlns="http://schemas.openxmlformats.org/spreadsheetml/2006/main" count="62" uniqueCount="61">
  <si>
    <t>INSTITUTO ESTATAL DE LA CULTURA DEL ESTADO DE GUANAJUATO
Estado de Situación Financiera
Al 31 de Diciembre de 2025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</si>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</sst>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0" fontId="4" fillId="0" borderId="4" xfId="1" applyFont="1" applyBorder="1" applyAlignment="1" applyProtection="1">
      <alignment horizontal="left" vertical="top" wrapText="1" indent="3"/>
      <protection locked="0"/>
    </xf>
    <xf numFmtId="3" fontId="4" fillId="0" borderId="4" xfId="2" applyNumberFormat="1" applyFont="1" applyFill="1" applyBorder="1" applyAlignment="1" applyProtection="1">
      <alignment horizontal="right" vertical="top" wrapText="1"/>
      <protection locked="0"/>
    </xf>
    <xf numFmtId="3" fontId="4" fillId="0" borderId="4" xfId="1" applyNumberFormat="1" applyFont="1" applyBorder="1" applyAlignment="1" applyProtection="1">
      <alignment horizontal="right" vertical="top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3" fontId="4" fillId="0" borderId="4" xfId="2" applyNumberFormat="1" applyFont="1" applyFill="1" applyBorder="1" applyAlignment="1" applyProtection="1">
      <alignment horizontal="center" vertical="top" wrapText="1"/>
      <protection locked="0"/>
    </xf>
    <xf numFmtId="3" fontId="3" fillId="0" borderId="4" xfId="2" applyNumberFormat="1" applyFont="1" applyFill="1" applyBorder="1" applyAlignment="1" applyProtection="1">
      <alignment horizontal="right" vertical="top" wrapText="1"/>
      <protection locked="0"/>
    </xf>
    <xf numFmtId="3" fontId="4" fillId="0" borderId="4" xfId="2" applyNumberFormat="1" applyFont="1" applyFill="1" applyBorder="1" applyAlignment="1" applyProtection="1">
      <alignment horizontal="center" vertical="top"/>
      <protection locked="0"/>
    </xf>
    <xf numFmtId="3" fontId="4" fillId="0" borderId="4" xfId="1" applyNumberFormat="1" applyFont="1" applyBorder="1" applyAlignment="1" applyProtection="1">
      <alignment horizontal="center"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3" fontId="3" fillId="0" borderId="4" xfId="2" applyNumberFormat="1" applyFont="1" applyFill="1" applyBorder="1" applyAlignment="1" applyProtection="1">
      <alignment horizontal="right" vertical="top"/>
      <protection locked="0"/>
    </xf>
    <xf numFmtId="3" fontId="3" fillId="0" borderId="4" xfId="1" applyNumberFormat="1" applyFont="1" applyBorder="1" applyAlignment="1" applyProtection="1">
      <alignment horizontal="right" vertical="top"/>
      <protection locked="0"/>
    </xf>
    <xf numFmtId="0" fontId="5" fillId="0" borderId="4" xfId="1" applyFont="1" applyBorder="1" applyAlignment="1" applyProtection="1">
      <alignment horizontal="left" vertical="top" wrapText="1" indent="2"/>
      <protection locked="0"/>
    </xf>
    <xf numFmtId="0" fontId="4" fillId="0" borderId="4" xfId="1" applyFont="1" applyBorder="1" applyAlignment="1" applyProtection="1">
      <alignment vertical="top" wrapText="1"/>
      <protection locked="0"/>
    </xf>
    <xf numFmtId="0" fontId="4" fillId="0" borderId="4" xfId="1" applyFont="1" applyBorder="1" applyAlignment="1" applyProtection="1">
      <alignment horizontal="center" vertical="top" wrapText="1"/>
      <protection locked="0"/>
    </xf>
    <xf numFmtId="0" fontId="4" fillId="0" borderId="4" xfId="1" applyFont="1" applyBorder="1" applyAlignment="1" applyProtection="1">
      <alignment horizontal="center"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4" fontId="4" fillId="0" borderId="4" xfId="1" applyNumberFormat="1" applyFont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</cellXfs>
  <cellStyles count="3">
    <cellStyle name="Millares 2 4 2" xfId="2" xr:uid="{85C13FC2-56DB-4E34-AD6E-832DD4D7F5AD}"/>
    <cellStyle name="Normal" xfId="0" builtinId="0"/>
    <cellStyle name="Normal 2 2" xfId="1" xr:uid="{EF2D4DDE-DDA3-437C-B354-D8EABB182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3143250</xdr:colOff>
      <xdr:row>55</xdr:row>
      <xdr:rowOff>66675</xdr:rowOff>
    </xdr:from>
    <xdr:to>
      <xdr:col>3</xdr:col>
      <xdr:colOff>2181225</xdr:colOff>
      <xdr:row>60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6A1BF41-D7D7-43A1-AD89-CAB8907D80CD}"/>
            </a:ext>
          </a:extLst>
        </xdr:cNvPr>
        <xdr:cNvSpPr txBox="1"/>
      </xdr:nvSpPr>
      <xdr:spPr>
        <a:xfrm>
          <a:off x="3143250" y="8801100"/>
          <a:ext cx="4381500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CT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C25C-4FA4-4FF6-A313-607D47C20CC8}">
  <sheetPr>
    <pageSetUpPr fitToPage="1"/>
  </sheetPr>
  <dimension ref="A1:G51"/>
  <sheetViews>
    <sheetView showGridLines="0" tabSelected="1" zoomScaleNormal="100" zoomScaleSheetLayoutView="100" workbookViewId="0">
      <selection activeCell="B18" sqref="B18"/>
    </sheetView>
  </sheetViews>
  <sheetFormatPr baseColWidth="10" defaultColWidth="10.28515625" defaultRowHeight="11.25" x14ac:dyDescent="0.25"/>
  <cols>
    <col min="1" max="1" width="53" style="28" customWidth="1"/>
    <col min="2" max="2" width="13.5703125" style="28" customWidth="1"/>
    <col min="3" max="3" width="13.5703125" style="29" customWidth="1"/>
    <col min="4" max="4" width="53" style="29" customWidth="1"/>
    <col min="5" max="6" width="13.5703125" style="29" customWidth="1"/>
    <col min="7" max="16384" width="10.28515625" style="4"/>
  </cols>
  <sheetData>
    <row r="1" spans="1:6" ht="45" customHeight="1" x14ac:dyDescent="0.25">
      <c r="A1" s="1" t="s">
        <v>0</v>
      </c>
      <c r="B1" s="2"/>
      <c r="C1" s="2"/>
      <c r="D1" s="2"/>
      <c r="E1" s="2"/>
      <c r="F1" s="3"/>
    </row>
    <row r="2" spans="1:6" x14ac:dyDescent="0.25">
      <c r="A2" s="5" t="s">
        <v>1</v>
      </c>
      <c r="B2" s="5">
        <v>2025</v>
      </c>
      <c r="C2" s="5">
        <v>2024</v>
      </c>
      <c r="D2" s="5" t="s">
        <v>1</v>
      </c>
      <c r="E2" s="5">
        <v>2025</v>
      </c>
      <c r="F2" s="5">
        <v>2024</v>
      </c>
    </row>
    <row r="3" spans="1:6" s="8" customFormat="1" x14ac:dyDescent="0.25">
      <c r="A3" s="6" t="s">
        <v>2</v>
      </c>
      <c r="B3" s="7"/>
      <c r="C3" s="7"/>
      <c r="D3" s="6" t="s">
        <v>3</v>
      </c>
      <c r="E3" s="7"/>
      <c r="F3" s="7"/>
    </row>
    <row r="4" spans="1:6" x14ac:dyDescent="0.25">
      <c r="A4" s="9" t="s">
        <v>4</v>
      </c>
      <c r="B4" s="7"/>
      <c r="C4" s="7"/>
      <c r="D4" s="9" t="s">
        <v>5</v>
      </c>
      <c r="E4" s="7"/>
      <c r="F4" s="7"/>
    </row>
    <row r="5" spans="1:6" x14ac:dyDescent="0.25">
      <c r="A5" s="10" t="s">
        <v>6</v>
      </c>
      <c r="B5" s="11">
        <v>4930825.97</v>
      </c>
      <c r="C5" s="11">
        <v>69648078.799999997</v>
      </c>
      <c r="D5" s="10" t="s">
        <v>7</v>
      </c>
      <c r="E5" s="11">
        <v>833094.63</v>
      </c>
      <c r="F5" s="12">
        <v>5059061.09</v>
      </c>
    </row>
    <row r="6" spans="1:6" x14ac:dyDescent="0.25">
      <c r="A6" s="10" t="s">
        <v>8</v>
      </c>
      <c r="B6" s="11">
        <v>19055.71</v>
      </c>
      <c r="C6" s="11">
        <v>66501.95</v>
      </c>
      <c r="D6" s="10" t="s">
        <v>9</v>
      </c>
      <c r="E6" s="11">
        <v>0</v>
      </c>
      <c r="F6" s="12">
        <v>0</v>
      </c>
    </row>
    <row r="7" spans="1:6" x14ac:dyDescent="0.25">
      <c r="A7" s="10" t="s">
        <v>10</v>
      </c>
      <c r="B7" s="11">
        <v>0</v>
      </c>
      <c r="C7" s="11">
        <v>338476.87</v>
      </c>
      <c r="D7" s="10" t="s">
        <v>11</v>
      </c>
      <c r="E7" s="11">
        <v>0</v>
      </c>
      <c r="F7" s="12">
        <v>0</v>
      </c>
    </row>
    <row r="8" spans="1:6" x14ac:dyDescent="0.25">
      <c r="A8" s="10" t="s">
        <v>12</v>
      </c>
      <c r="B8" s="11">
        <v>57361.88</v>
      </c>
      <c r="C8" s="11">
        <v>57361.88</v>
      </c>
      <c r="D8" s="10" t="s">
        <v>13</v>
      </c>
      <c r="E8" s="11">
        <v>0</v>
      </c>
      <c r="F8" s="12">
        <v>0</v>
      </c>
    </row>
    <row r="9" spans="1:6" x14ac:dyDescent="0.25">
      <c r="A9" s="10" t="s">
        <v>14</v>
      </c>
      <c r="B9" s="11">
        <v>0</v>
      </c>
      <c r="C9" s="11">
        <v>0</v>
      </c>
      <c r="D9" s="10" t="s">
        <v>15</v>
      </c>
      <c r="E9" s="11">
        <v>0</v>
      </c>
      <c r="F9" s="12">
        <v>0</v>
      </c>
    </row>
    <row r="10" spans="1:6" ht="22.5" x14ac:dyDescent="0.25">
      <c r="A10" s="10" t="s">
        <v>16</v>
      </c>
      <c r="B10" s="11">
        <v>0</v>
      </c>
      <c r="C10" s="11">
        <v>0</v>
      </c>
      <c r="D10" s="10" t="s">
        <v>17</v>
      </c>
      <c r="E10" s="11">
        <v>0</v>
      </c>
      <c r="F10" s="12">
        <v>0</v>
      </c>
    </row>
    <row r="11" spans="1:6" x14ac:dyDescent="0.25">
      <c r="A11" s="10" t="s">
        <v>18</v>
      </c>
      <c r="B11" s="11">
        <v>17874</v>
      </c>
      <c r="C11" s="11">
        <v>17874</v>
      </c>
      <c r="D11" s="10" t="s">
        <v>19</v>
      </c>
      <c r="E11" s="11">
        <v>0</v>
      </c>
      <c r="F11" s="12">
        <v>0</v>
      </c>
    </row>
    <row r="12" spans="1:6" x14ac:dyDescent="0.25">
      <c r="A12" s="13"/>
      <c r="B12" s="14"/>
      <c r="C12" s="14"/>
      <c r="D12" s="10" t="s">
        <v>20</v>
      </c>
      <c r="E12" s="11">
        <v>1939.65</v>
      </c>
      <c r="F12" s="12">
        <v>0</v>
      </c>
    </row>
    <row r="13" spans="1:6" x14ac:dyDescent="0.25">
      <c r="A13" s="9" t="s">
        <v>21</v>
      </c>
      <c r="B13" s="15">
        <f>SUM(B5:B11)</f>
        <v>5025117.5599999996</v>
      </c>
      <c r="C13" s="15">
        <f>SUM(C5:C11)</f>
        <v>70128293.5</v>
      </c>
      <c r="D13" s="13"/>
      <c r="E13" s="16"/>
      <c r="F13" s="17"/>
    </row>
    <row r="14" spans="1:6" x14ac:dyDescent="0.25">
      <c r="A14" s="18"/>
      <c r="B14" s="14"/>
      <c r="C14" s="14"/>
      <c r="D14" s="9" t="s">
        <v>22</v>
      </c>
      <c r="E14" s="19">
        <f>SUM(E5:E12)</f>
        <v>835034.28</v>
      </c>
      <c r="F14" s="20">
        <f>SUM(F5:F12)</f>
        <v>5059061.09</v>
      </c>
    </row>
    <row r="15" spans="1:6" x14ac:dyDescent="0.25">
      <c r="A15" s="9" t="s">
        <v>23</v>
      </c>
      <c r="B15" s="14"/>
      <c r="C15" s="14"/>
      <c r="D15" s="18"/>
      <c r="E15" s="14"/>
      <c r="F15" s="17"/>
    </row>
    <row r="16" spans="1:6" x14ac:dyDescent="0.25">
      <c r="A16" s="10" t="s">
        <v>24</v>
      </c>
      <c r="B16" s="11">
        <v>15072715.77</v>
      </c>
      <c r="C16" s="11">
        <v>24991445.030000001</v>
      </c>
      <c r="D16" s="9" t="s">
        <v>25</v>
      </c>
      <c r="E16" s="14"/>
      <c r="F16" s="14"/>
    </row>
    <row r="17" spans="1:7" x14ac:dyDescent="0.25">
      <c r="A17" s="10" t="s">
        <v>26</v>
      </c>
      <c r="B17" s="11">
        <v>0</v>
      </c>
      <c r="C17" s="11">
        <v>0</v>
      </c>
      <c r="D17" s="10" t="s">
        <v>27</v>
      </c>
      <c r="E17" s="11">
        <v>0</v>
      </c>
      <c r="F17" s="12">
        <v>0</v>
      </c>
    </row>
    <row r="18" spans="1:7" x14ac:dyDescent="0.25">
      <c r="A18" s="10" t="s">
        <v>28</v>
      </c>
      <c r="B18" s="11">
        <v>10257640.09</v>
      </c>
      <c r="C18" s="11">
        <v>26667638.640000001</v>
      </c>
      <c r="D18" s="10" t="s">
        <v>29</v>
      </c>
      <c r="E18" s="11">
        <v>0</v>
      </c>
      <c r="F18" s="12">
        <v>0</v>
      </c>
    </row>
    <row r="19" spans="1:7" x14ac:dyDescent="0.25">
      <c r="A19" s="10" t="s">
        <v>30</v>
      </c>
      <c r="B19" s="11">
        <v>154109774.19999999</v>
      </c>
      <c r="C19" s="11">
        <v>155450651.91</v>
      </c>
      <c r="D19" s="10" t="s">
        <v>31</v>
      </c>
      <c r="E19" s="11">
        <v>0</v>
      </c>
      <c r="F19" s="12">
        <v>0</v>
      </c>
    </row>
    <row r="20" spans="1:7" x14ac:dyDescent="0.25">
      <c r="A20" s="10" t="s">
        <v>32</v>
      </c>
      <c r="B20" s="11">
        <v>0</v>
      </c>
      <c r="C20" s="11">
        <v>0</v>
      </c>
      <c r="D20" s="10" t="s">
        <v>33</v>
      </c>
      <c r="E20" s="11">
        <v>0</v>
      </c>
      <c r="F20" s="12">
        <v>0</v>
      </c>
    </row>
    <row r="21" spans="1:7" ht="22.5" x14ac:dyDescent="0.25">
      <c r="A21" s="10" t="s">
        <v>34</v>
      </c>
      <c r="B21" s="11">
        <v>-68032453.709999993</v>
      </c>
      <c r="C21" s="11">
        <v>-66071669.270000003</v>
      </c>
      <c r="D21" s="10" t="s">
        <v>35</v>
      </c>
      <c r="E21" s="11">
        <v>0</v>
      </c>
      <c r="F21" s="12">
        <v>0</v>
      </c>
    </row>
    <row r="22" spans="1:7" x14ac:dyDescent="0.25">
      <c r="A22" s="10" t="s">
        <v>36</v>
      </c>
      <c r="B22" s="11">
        <v>0</v>
      </c>
      <c r="C22" s="11">
        <v>0</v>
      </c>
      <c r="D22" s="10" t="s">
        <v>37</v>
      </c>
      <c r="E22" s="11">
        <v>0</v>
      </c>
      <c r="F22" s="12">
        <v>0</v>
      </c>
    </row>
    <row r="23" spans="1:7" x14ac:dyDescent="0.25">
      <c r="A23" s="10" t="s">
        <v>38</v>
      </c>
      <c r="B23" s="11">
        <v>0</v>
      </c>
      <c r="C23" s="11">
        <v>0</v>
      </c>
      <c r="D23" s="13"/>
      <c r="E23" s="14"/>
      <c r="F23" s="17"/>
    </row>
    <row r="24" spans="1:7" x14ac:dyDescent="0.25">
      <c r="A24" s="10" t="s">
        <v>39</v>
      </c>
      <c r="B24" s="11">
        <v>0</v>
      </c>
      <c r="C24" s="11">
        <v>0</v>
      </c>
      <c r="D24" s="9" t="s">
        <v>40</v>
      </c>
      <c r="E24" s="15">
        <f>SUM(E17:E22)</f>
        <v>0</v>
      </c>
      <c r="F24" s="20">
        <f>SUM(F17:F22)</f>
        <v>0</v>
      </c>
    </row>
    <row r="25" spans="1:7" s="8" customFormat="1" x14ac:dyDescent="0.25">
      <c r="A25" s="13"/>
      <c r="B25" s="14"/>
      <c r="C25" s="14"/>
      <c r="D25" s="13"/>
      <c r="E25" s="14"/>
      <c r="F25" s="17"/>
    </row>
    <row r="26" spans="1:7" x14ac:dyDescent="0.25">
      <c r="A26" s="9" t="s">
        <v>41</v>
      </c>
      <c r="B26" s="15">
        <f>SUM(B16:B24)</f>
        <v>111407676.35000001</v>
      </c>
      <c r="C26" s="15">
        <f>SUM(C16:C24)</f>
        <v>141038066.30999997</v>
      </c>
      <c r="D26" s="21" t="s">
        <v>42</v>
      </c>
      <c r="E26" s="15">
        <f>SUM(E24+E14)</f>
        <v>835034.28</v>
      </c>
      <c r="F26" s="20">
        <f>SUM(F14+F24)</f>
        <v>5059061.09</v>
      </c>
    </row>
    <row r="27" spans="1:7" x14ac:dyDescent="0.25">
      <c r="A27" s="18"/>
      <c r="B27" s="14"/>
      <c r="C27" s="14"/>
      <c r="D27" s="18"/>
      <c r="E27" s="14"/>
      <c r="F27" s="17"/>
    </row>
    <row r="28" spans="1:7" x14ac:dyDescent="0.25">
      <c r="A28" s="9" t="s">
        <v>43</v>
      </c>
      <c r="B28" s="15">
        <f>B13+B26</f>
        <v>116432793.91000001</v>
      </c>
      <c r="C28" s="15">
        <f>C13+C26</f>
        <v>211166359.80999997</v>
      </c>
      <c r="D28" s="6" t="s">
        <v>44</v>
      </c>
      <c r="E28" s="14"/>
      <c r="F28" s="14"/>
    </row>
    <row r="29" spans="1:7" x14ac:dyDescent="0.25">
      <c r="A29" s="22"/>
      <c r="B29" s="23"/>
      <c r="C29" s="24"/>
      <c r="D29" s="18"/>
      <c r="E29" s="14"/>
      <c r="F29" s="14"/>
    </row>
    <row r="30" spans="1:7" x14ac:dyDescent="0.25">
      <c r="A30" s="22"/>
      <c r="B30" s="23"/>
      <c r="C30" s="24"/>
      <c r="D30" s="9" t="s">
        <v>45</v>
      </c>
      <c r="E30" s="15">
        <f>SUM(E31:E33)</f>
        <v>153936186.91999999</v>
      </c>
      <c r="F30" s="20">
        <f>SUM(F31:F33)</f>
        <v>170882095.02999997</v>
      </c>
      <c r="G30" s="25"/>
    </row>
    <row r="31" spans="1:7" x14ac:dyDescent="0.25">
      <c r="A31" s="22"/>
      <c r="B31" s="23"/>
      <c r="C31" s="24"/>
      <c r="D31" s="10" t="s">
        <v>46</v>
      </c>
      <c r="E31" s="11">
        <v>147420570.28</v>
      </c>
      <c r="F31" s="12">
        <v>164366478.38999999</v>
      </c>
    </row>
    <row r="32" spans="1:7" x14ac:dyDescent="0.25">
      <c r="A32" s="22"/>
      <c r="B32" s="23"/>
      <c r="C32" s="24"/>
      <c r="D32" s="10" t="s">
        <v>47</v>
      </c>
      <c r="E32" s="11">
        <v>6515616.6399999997</v>
      </c>
      <c r="F32" s="12">
        <v>6515616.6399999997</v>
      </c>
    </row>
    <row r="33" spans="1:6" x14ac:dyDescent="0.25">
      <c r="A33" s="22"/>
      <c r="B33" s="23"/>
      <c r="C33" s="24"/>
      <c r="D33" s="10" t="s">
        <v>48</v>
      </c>
      <c r="E33" s="11">
        <v>0</v>
      </c>
      <c r="F33" s="12">
        <v>0</v>
      </c>
    </row>
    <row r="34" spans="1:6" x14ac:dyDescent="0.25">
      <c r="A34" s="22"/>
      <c r="B34" s="23"/>
      <c r="C34" s="24"/>
      <c r="D34" s="13"/>
      <c r="E34" s="14"/>
      <c r="F34" s="17"/>
    </row>
    <row r="35" spans="1:6" x14ac:dyDescent="0.25">
      <c r="A35" s="22"/>
      <c r="B35" s="23"/>
      <c r="C35" s="24"/>
      <c r="D35" s="9" t="s">
        <v>49</v>
      </c>
      <c r="E35" s="15">
        <f>SUM(E36:E40)</f>
        <v>-38338427.289999999</v>
      </c>
      <c r="F35" s="20">
        <f>SUM(F36:F40)</f>
        <v>35225203.689999998</v>
      </c>
    </row>
    <row r="36" spans="1:6" x14ac:dyDescent="0.25">
      <c r="A36" s="22"/>
      <c r="B36" s="23"/>
      <c r="C36" s="24"/>
      <c r="D36" s="10" t="s">
        <v>50</v>
      </c>
      <c r="E36" s="11">
        <v>-10901784.34</v>
      </c>
      <c r="F36" s="12">
        <v>9739857.8699999992</v>
      </c>
    </row>
    <row r="37" spans="1:6" x14ac:dyDescent="0.25">
      <c r="A37" s="22"/>
      <c r="B37" s="23"/>
      <c r="C37" s="24"/>
      <c r="D37" s="10" t="s">
        <v>51</v>
      </c>
      <c r="E37" s="11">
        <v>-27436642.949999999</v>
      </c>
      <c r="F37" s="12">
        <v>25485345.82</v>
      </c>
    </row>
    <row r="38" spans="1:6" x14ac:dyDescent="0.25">
      <c r="A38" s="22"/>
      <c r="B38" s="23"/>
      <c r="C38" s="24"/>
      <c r="D38" s="10" t="s">
        <v>52</v>
      </c>
      <c r="E38" s="11">
        <v>0</v>
      </c>
      <c r="F38" s="12">
        <v>0</v>
      </c>
    </row>
    <row r="39" spans="1:6" x14ac:dyDescent="0.25">
      <c r="A39" s="22"/>
      <c r="B39" s="23"/>
      <c r="C39" s="24"/>
      <c r="D39" s="10" t="s">
        <v>53</v>
      </c>
      <c r="E39" s="11">
        <v>0</v>
      </c>
      <c r="F39" s="12">
        <v>0</v>
      </c>
    </row>
    <row r="40" spans="1:6" x14ac:dyDescent="0.25">
      <c r="A40" s="22"/>
      <c r="B40" s="23"/>
      <c r="C40" s="24"/>
      <c r="D40" s="10" t="s">
        <v>54</v>
      </c>
      <c r="E40" s="11">
        <v>0</v>
      </c>
      <c r="F40" s="12">
        <v>0</v>
      </c>
    </row>
    <row r="41" spans="1:6" x14ac:dyDescent="0.25">
      <c r="A41" s="22"/>
      <c r="B41" s="23"/>
      <c r="C41" s="24"/>
      <c r="D41" s="13"/>
      <c r="E41" s="14"/>
      <c r="F41" s="17"/>
    </row>
    <row r="42" spans="1:6" ht="22.5" x14ac:dyDescent="0.25">
      <c r="A42" s="22"/>
      <c r="B42" s="23"/>
      <c r="C42" s="24"/>
      <c r="D42" s="9" t="s">
        <v>55</v>
      </c>
      <c r="E42" s="15">
        <f>SUM(E43:E44)</f>
        <v>0</v>
      </c>
      <c r="F42" s="20">
        <f>SUM(F43:F44)</f>
        <v>0</v>
      </c>
    </row>
    <row r="43" spans="1:6" x14ac:dyDescent="0.25">
      <c r="A43" s="22"/>
      <c r="B43" s="23"/>
      <c r="C43" s="24"/>
      <c r="D43" s="10" t="s">
        <v>56</v>
      </c>
      <c r="E43" s="11">
        <v>0</v>
      </c>
      <c r="F43" s="12">
        <v>0</v>
      </c>
    </row>
    <row r="44" spans="1:6" x14ac:dyDescent="0.25">
      <c r="A44" s="22"/>
      <c r="B44" s="23"/>
      <c r="C44" s="24"/>
      <c r="D44" s="10" t="s">
        <v>57</v>
      </c>
      <c r="E44" s="11">
        <v>0</v>
      </c>
      <c r="F44" s="12">
        <v>0</v>
      </c>
    </row>
    <row r="45" spans="1:6" x14ac:dyDescent="0.25">
      <c r="A45" s="22"/>
      <c r="B45" s="23"/>
      <c r="C45" s="24"/>
      <c r="D45" s="13"/>
      <c r="E45" s="14"/>
      <c r="F45" s="17"/>
    </row>
    <row r="46" spans="1:6" x14ac:dyDescent="0.25">
      <c r="A46" s="22"/>
      <c r="B46" s="23"/>
      <c r="C46" s="24"/>
      <c r="D46" s="9" t="s">
        <v>58</v>
      </c>
      <c r="E46" s="15">
        <f>SUM(E42+E35+E30)</f>
        <v>115597759.63</v>
      </c>
      <c r="F46" s="20">
        <f>SUM(F42+F35+F30)</f>
        <v>206107298.71999997</v>
      </c>
    </row>
    <row r="47" spans="1:6" x14ac:dyDescent="0.25">
      <c r="A47" s="22"/>
      <c r="B47" s="23"/>
      <c r="C47" s="24"/>
      <c r="D47" s="18"/>
      <c r="E47" s="14"/>
      <c r="F47" s="17"/>
    </row>
    <row r="48" spans="1:6" x14ac:dyDescent="0.25">
      <c r="A48" s="22"/>
      <c r="B48" s="23"/>
      <c r="C48" s="24"/>
      <c r="D48" s="9" t="s">
        <v>59</v>
      </c>
      <c r="E48" s="15">
        <f>E46+E26</f>
        <v>116432793.91</v>
      </c>
      <c r="F48" s="15">
        <f>F46+F26</f>
        <v>211166359.80999997</v>
      </c>
    </row>
    <row r="49" spans="1:6" x14ac:dyDescent="0.25">
      <c r="A49" s="22"/>
      <c r="B49" s="23"/>
      <c r="C49" s="23"/>
      <c r="D49" s="26"/>
      <c r="E49" s="24"/>
      <c r="F49" s="24"/>
    </row>
    <row r="51" spans="1:6" ht="12.75" x14ac:dyDescent="0.25">
      <c r="A51" s="27" t="s">
        <v>60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5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2026-02-09T17:54:09Z</dcterms:created>
  <dcterms:modified xsi:type="dcterms:W3CDTF">2026-02-09T17:54:44Z</dcterms:modified>
</cp:coreProperties>
</file>