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435"/>
  </bookViews>
  <sheets>
    <sheet name="EAI" sheetId="1" r:id="rId1"/>
  </sheets>
  <definedNames>
    <definedName name="_xlnm.Print_Area" localSheetId="0">EAI!$B$1:$K$43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8" i="1"/>
  <c r="H26" i="1"/>
  <c r="H34" i="1" s="1"/>
  <c r="H31" i="1"/>
  <c r="E15" i="1"/>
  <c r="E18" i="1"/>
  <c r="E26" i="1"/>
  <c r="E34" i="1" s="1"/>
  <c r="E31" i="1"/>
  <c r="I15" i="1"/>
  <c r="I18" i="1"/>
  <c r="I26" i="1"/>
  <c r="I34" i="1" s="1"/>
  <c r="I31" i="1"/>
  <c r="G12" i="1"/>
  <c r="G13" i="1"/>
  <c r="G14" i="1"/>
  <c r="F15" i="1"/>
  <c r="G15" i="1"/>
  <c r="F18" i="1"/>
  <c r="G18" i="1"/>
  <c r="G23" i="1"/>
  <c r="G24" i="1"/>
  <c r="G27" i="1"/>
  <c r="G28" i="1"/>
  <c r="G26" i="1" s="1"/>
  <c r="G34" i="1" s="1"/>
  <c r="G29" i="1"/>
  <c r="G32" i="1"/>
  <c r="G31" i="1"/>
  <c r="F26" i="1"/>
  <c r="F31" i="1"/>
  <c r="F34" i="1"/>
  <c r="J32" i="1"/>
  <c r="J31" i="1"/>
  <c r="J30" i="1"/>
  <c r="J29" i="1"/>
  <c r="J28" i="1"/>
  <c r="J27" i="1"/>
  <c r="J25" i="1"/>
  <c r="J24" i="1"/>
  <c r="J23" i="1"/>
  <c r="G22" i="1"/>
  <c r="J21" i="1"/>
  <c r="G21" i="1"/>
  <c r="J20" i="1"/>
  <c r="G20" i="1"/>
  <c r="J19" i="1"/>
  <c r="G19" i="1"/>
  <c r="J18" i="1"/>
  <c r="J17" i="1"/>
  <c r="G17" i="1"/>
  <c r="J16" i="1"/>
  <c r="G16" i="1"/>
  <c r="J15" i="1"/>
  <c r="J14" i="1"/>
  <c r="J13" i="1"/>
  <c r="J12" i="1"/>
  <c r="I11" i="1"/>
  <c r="E11" i="1"/>
  <c r="J11" i="1"/>
  <c r="H11" i="1"/>
  <c r="G11" i="1"/>
  <c r="F11" i="1"/>
  <c r="J34" i="1" l="1"/>
  <c r="J26" i="1"/>
</calcChain>
</file>

<file path=xl/comments1.xml><?xml version="1.0" encoding="utf-8"?>
<comments xmlns="http://schemas.openxmlformats.org/spreadsheetml/2006/main">
  <authors>
    <author>DGCG</author>
  </authors>
  <commentList>
    <comment ref="H35" author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<sst xmlns="http://schemas.openxmlformats.org/spreadsheetml/2006/main" count="47" uniqueCount="44">
  <si>
    <t xml:space="preserve">Directora de Administración </t>
  </si>
  <si>
    <t>Ma. Guadalupe Martha Saucedo Serrano</t>
  </si>
  <si>
    <t>¹ Los ingresos excedentes se presentan para efectos de cumplimiento de la Ley General de Contabilidad Gubernamental y el importe reflejado debe ser siempre mayor a cero</t>
  </si>
  <si>
    <t>Ingresos excedentes¹</t>
  </si>
  <si>
    <t>Bajo protesta de decir verdad declaramos que los Estados Financieros y sus Notas son razonablemente correctos y responsabilidad del emisor</t>
  </si>
  <si>
    <t>Total</t>
  </si>
  <si>
    <t>Ingresos Derivados de Financiamientos</t>
  </si>
  <si>
    <t>Ingresos derivados de financiamiento</t>
  </si>
  <si>
    <t>Transferencias, Asignaciones, Subsidios y Otras Ayudas</t>
  </si>
  <si>
    <t>Ingresos por Ventas de Bienes y Servicios</t>
  </si>
  <si>
    <t>Cuotas y Aportaciones de Seguridad Social</t>
  </si>
  <si>
    <t>Ingresos de Organismos y Empresas</t>
  </si>
  <si>
    <t>Participaciones y Aportaciones</t>
  </si>
  <si>
    <t>ejercicios fiscales anteriores pendiente de liquidación o pago</t>
  </si>
  <si>
    <t>No Comprendidos en las fracciones de la Ley de Ingresos causadas en</t>
  </si>
  <si>
    <t>Capital</t>
  </si>
  <si>
    <t>Corriente</t>
  </si>
  <si>
    <t>Aprovechamientos</t>
  </si>
  <si>
    <t>Productos</t>
  </si>
  <si>
    <t>Derechos</t>
  </si>
  <si>
    <t>Contribuciones de Mejoras</t>
  </si>
  <si>
    <t>Impuestos</t>
  </si>
  <si>
    <t>Ingresos del Gobierno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</si>
  <si>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</si>
  <si>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</si>
  <si>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</si>
  <si>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</si>
  <si>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</si>
  <si>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</si>
  <si>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</si>
  <si>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</si>
  <si>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</si>
  <si>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</si>
  <si>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</si>
  <si>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</si>
  <si>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</si>
  <si>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Estado Analítico de Ingresos
Por Fuente de Financiamiento</t>
  </si>
  <si>
    <t>INSTITUTO ESTATAL DE LA CULTURA</t>
  </si>
  <si>
    <t xml:space="preserve">Ente Público:      </t>
  </si>
  <si>
    <t>POR FUENTE DE FINANCIAMIENTO Y FUENTE DE FINANCIAMIENTO/RUBRO</t>
  </si>
  <si>
    <t>ESTADO ANALÍTICO DE INGRESOS</t>
  </si>
  <si>
    <t>Maria Adriana Camarena de Obeso</t>
  </si>
  <si>
    <t xml:space="preserve">Directora General 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</si>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</sst>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8"/>
      <color theme="1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u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2" borderId="0" xfId="0" applyFont="1" applyFill="1"/>
    <xf numFmtId="0" fontId="2" fillId="2" borderId="0" xfId="2" applyFont="1" applyFill="1"/>
    <xf numFmtId="0" fontId="3" fillId="0" borderId="0" xfId="0" applyFont="1"/>
    <xf numFmtId="0" fontId="8" fillId="2" borderId="3" xfId="2" applyFont="1" applyFill="1" applyBorder="1" applyAlignment="1">
      <alignment horizontal="left" wrapText="1" indent="1"/>
    </xf>
    <xf numFmtId="0" fontId="8" fillId="2" borderId="8" xfId="2" applyFont="1" applyFill="1" applyBorder="1" applyAlignment="1">
      <alignment horizontal="center"/>
    </xf>
    <xf numFmtId="0" fontId="8" fillId="2" borderId="4" xfId="2" applyFont="1" applyFill="1" applyBorder="1" applyAlignment="1">
      <alignment horizontal="center"/>
    </xf>
    <xf numFmtId="0" fontId="9" fillId="2" borderId="0" xfId="2" applyFont="1" applyFill="1"/>
    <xf numFmtId="0" fontId="10" fillId="2" borderId="9" xfId="2" applyFont="1" applyFill="1" applyBorder="1" applyAlignment="1">
      <alignment wrapText="1"/>
    </xf>
    <xf numFmtId="0" fontId="10" fillId="2" borderId="10" xfId="2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2" fillId="2" borderId="13" xfId="2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vertical="center" wrapText="1"/>
    </xf>
    <xf numFmtId="0" fontId="12" fillId="2" borderId="0" xfId="2" applyFont="1" applyFill="1" applyBorder="1" applyAlignment="1">
      <alignment horizontal="center" vertical="center"/>
    </xf>
    <xf numFmtId="0" fontId="8" fillId="2" borderId="13" xfId="2" applyFont="1" applyFill="1" applyBorder="1" applyAlignment="1">
      <alignment horizontal="left"/>
    </xf>
    <xf numFmtId="0" fontId="9" fillId="0" borderId="0" xfId="0" applyFont="1"/>
    <xf numFmtId="0" fontId="9" fillId="2" borderId="0" xfId="0" applyFont="1" applyFill="1"/>
    <xf numFmtId="0" fontId="15" fillId="0" borderId="12" xfId="0" applyFont="1" applyBorder="1"/>
    <xf numFmtId="0" fontId="15" fillId="0" borderId="0" xfId="0" applyFont="1" applyBorder="1"/>
    <xf numFmtId="0" fontId="8" fillId="2" borderId="13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left"/>
    </xf>
    <xf numFmtId="0" fontId="3" fillId="0" borderId="0" xfId="0" applyFont="1" applyBorder="1"/>
    <xf numFmtId="0" fontId="5" fillId="2" borderId="0" xfId="0" applyFont="1" applyFill="1" applyBorder="1" applyAlignment="1">
      <alignment vertical="center" wrapText="1"/>
    </xf>
    <xf numFmtId="0" fontId="3" fillId="0" borderId="12" xfId="0" applyFont="1" applyBorder="1"/>
    <xf numFmtId="0" fontId="10" fillId="2" borderId="14" xfId="2" applyFont="1" applyFill="1" applyBorder="1"/>
    <xf numFmtId="0" fontId="10" fillId="2" borderId="1" xfId="2" applyFont="1" applyFill="1" applyBorder="1"/>
    <xf numFmtId="0" fontId="10" fillId="2" borderId="15" xfId="2" applyFont="1" applyFill="1" applyBorder="1"/>
    <xf numFmtId="37" fontId="17" fillId="3" borderId="7" xfId="2" applyNumberFormat="1" applyFont="1" applyFill="1" applyBorder="1" applyAlignment="1">
      <alignment horizontal="center" wrapText="1"/>
    </xf>
    <xf numFmtId="0" fontId="9" fillId="2" borderId="0" xfId="2" applyFont="1" applyFill="1" applyAlignment="1">
      <alignment horizontal="center"/>
    </xf>
    <xf numFmtId="0" fontId="9" fillId="2" borderId="10" xfId="2" applyFont="1" applyFill="1" applyBorder="1" applyAlignment="1">
      <alignment horizontal="center"/>
    </xf>
    <xf numFmtId="0" fontId="17" fillId="2" borderId="0" xfId="0" applyFont="1" applyFill="1" applyBorder="1" applyAlignment="1">
      <alignment horizontal="right"/>
    </xf>
    <xf numFmtId="0" fontId="17" fillId="2" borderId="0" xfId="0" applyFont="1" applyFill="1" applyBorder="1" applyAlignment="1"/>
    <xf numFmtId="0" fontId="9" fillId="2" borderId="0" xfId="2" applyFont="1" applyFill="1" applyBorder="1" applyAlignment="1">
      <alignment horizontal="center"/>
    </xf>
    <xf numFmtId="0" fontId="2" fillId="2" borderId="0" xfId="0" applyFont="1" applyFill="1" applyBorder="1"/>
    <xf numFmtId="0" fontId="9" fillId="2" borderId="0" xfId="2" applyFont="1" applyFill="1" applyBorder="1"/>
    <xf numFmtId="0" fontId="17" fillId="3" borderId="0" xfId="0" applyFont="1" applyFill="1" applyBorder="1" applyAlignment="1">
      <alignment horizontal="center"/>
    </xf>
    <xf numFmtId="37" fontId="17" fillId="3" borderId="7" xfId="2" applyNumberFormat="1" applyFont="1" applyFill="1" applyBorder="1" applyAlignment="1">
      <alignment horizontal="center" vertical="center"/>
    </xf>
    <xf numFmtId="43" fontId="10" fillId="2" borderId="5" xfId="3" applyFont="1" applyFill="1" applyBorder="1" applyAlignment="1">
      <alignment horizontal="center"/>
    </xf>
    <xf numFmtId="43" fontId="13" fillId="2" borderId="6" xfId="3" applyFont="1" applyFill="1" applyBorder="1" applyAlignment="1">
      <alignment vertical="center" wrapText="1"/>
    </xf>
    <xf numFmtId="43" fontId="5" fillId="2" borderId="6" xfId="3" applyFont="1" applyFill="1" applyBorder="1" applyAlignment="1">
      <alignment vertical="center" wrapText="1"/>
    </xf>
    <xf numFmtId="43" fontId="16" fillId="2" borderId="6" xfId="3" applyFont="1" applyFill="1" applyBorder="1" applyAlignment="1">
      <alignment horizontal="center"/>
    </xf>
    <xf numFmtId="43" fontId="14" fillId="2" borderId="6" xfId="3" applyFont="1" applyFill="1" applyBorder="1" applyAlignment="1">
      <alignment horizontal="center"/>
    </xf>
    <xf numFmtId="43" fontId="10" fillId="2" borderId="2" xfId="3" applyFont="1" applyFill="1" applyBorder="1" applyAlignment="1">
      <alignment horizontal="center"/>
    </xf>
    <xf numFmtId="43" fontId="7" fillId="2" borderId="7" xfId="3" applyFont="1" applyFill="1" applyBorder="1" applyAlignment="1">
      <alignment vertical="center" wrapText="1"/>
    </xf>
    <xf numFmtId="43" fontId="7" fillId="2" borderId="6" xfId="3" applyFont="1" applyFill="1" applyBorder="1" applyAlignment="1">
      <alignment vertical="center" wrapText="1"/>
    </xf>
    <xf numFmtId="43" fontId="4" fillId="2" borderId="1" xfId="3" applyFont="1" applyFill="1" applyBorder="1" applyAlignment="1">
      <alignment vertical="top" wrapText="1"/>
    </xf>
    <xf numFmtId="43" fontId="2" fillId="2" borderId="0" xfId="3" applyFont="1" applyFill="1"/>
    <xf numFmtId="43" fontId="2" fillId="0" borderId="0" xfId="0" applyNumberFormat="1" applyFont="1"/>
    <xf numFmtId="0" fontId="21" fillId="0" borderId="10" xfId="0" applyFont="1" applyBorder="1"/>
    <xf numFmtId="0" fontId="22" fillId="0" borderId="0" xfId="0" applyFont="1"/>
    <xf numFmtId="0" fontId="22" fillId="2" borderId="0" xfId="0" applyFont="1" applyFill="1"/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20" fillId="2" borderId="0" xfId="3" applyFont="1" applyFill="1" applyBorder="1" applyProtection="1"/>
    <xf numFmtId="43" fontId="20" fillId="2" borderId="0" xfId="3" applyFont="1" applyFill="1" applyBorder="1" applyAlignment="1" applyProtection="1">
      <alignment vertical="top"/>
    </xf>
    <xf numFmtId="0" fontId="22" fillId="0" borderId="0" xfId="0" applyFont="1" applyAlignment="1">
      <alignment horizontal="center"/>
    </xf>
    <xf numFmtId="0" fontId="11" fillId="2" borderId="0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43" fontId="5" fillId="2" borderId="5" xfId="3" applyFont="1" applyFill="1" applyBorder="1" applyAlignment="1">
      <alignment horizontal="right" vertical="center" wrapText="1"/>
    </xf>
    <xf numFmtId="43" fontId="5" fillId="2" borderId="2" xfId="3" applyFont="1" applyFill="1" applyBorder="1" applyAlignment="1">
      <alignment horizontal="right" vertical="center" wrapText="1"/>
    </xf>
    <xf numFmtId="43" fontId="6" fillId="0" borderId="4" xfId="3" applyFont="1" applyBorder="1" applyAlignment="1">
      <alignment horizontal="center" vertical="top" wrapText="1"/>
    </xf>
    <xf numFmtId="43" fontId="6" fillId="0" borderId="3" xfId="3" applyFont="1" applyBorder="1" applyAlignment="1">
      <alignment horizontal="center" vertical="top" wrapText="1"/>
    </xf>
    <xf numFmtId="0" fontId="4" fillId="2" borderId="0" xfId="0" applyFont="1" applyFill="1" applyAlignment="1">
      <alignment horizontal="left" vertical="top" wrapText="1"/>
    </xf>
    <xf numFmtId="0" fontId="22" fillId="0" borderId="1" xfId="0" applyFont="1" applyBorder="1" applyAlignment="1">
      <alignment horizontal="center"/>
    </xf>
    <xf numFmtId="37" fontId="17" fillId="3" borderId="7" xfId="2" applyNumberFormat="1" applyFont="1" applyFill="1" applyBorder="1" applyAlignment="1">
      <alignment horizontal="center" vertical="center" wrapText="1"/>
    </xf>
    <xf numFmtId="37" fontId="17" fillId="3" borderId="7" xfId="2" applyNumberFormat="1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/>
    </xf>
    <xf numFmtId="0" fontId="17" fillId="2" borderId="10" xfId="0" applyNumberFormat="1" applyFont="1" applyFill="1" applyBorder="1" applyAlignment="1" applyProtection="1">
      <alignment horizontal="center"/>
      <protection locked="0"/>
    </xf>
  </cellXfs>
  <cellStyles count="4">
    <cellStyle name="Millares" xfId="3" builtinId="3"/>
    <cellStyle name="Millares 2 16 2" xfId="1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showGridLines="0" tabSelected="1" zoomScaleNormal="100" workbookViewId="0">
      <selection activeCell="K1" sqref="J1:K1048576"/>
    </sheetView>
  </sheetViews>
  <sheetFormatPr baseColWidth="10" defaultRowHeight="12.75" x14ac:dyDescent="0.2"/>
  <cols>
    <col min="1" max="1" width="1.140625" style="2" customWidth="1"/>
    <col min="2" max="3" width="3.7109375" style="1" customWidth="1"/>
    <col min="4" max="4" width="46.42578125" style="1" customWidth="1"/>
    <col min="5" max="5" width="15.85546875" style="1" customWidth="1"/>
    <col min="6" max="6" width="14.7109375" style="1" customWidth="1"/>
    <col min="7" max="7" width="15.42578125" style="1" customWidth="1"/>
    <col min="8" max="8" width="16.28515625" style="1" customWidth="1"/>
    <col min="9" max="9" width="17.28515625" style="1" customWidth="1"/>
    <col min="10" max="10" width="17.140625" style="1" customWidth="1"/>
    <col min="11" max="11" width="2" style="2" customWidth="1"/>
    <col min="12" max="16384" width="11.42578125" style="1"/>
  </cols>
  <sheetData>
    <row r="1" spans="1:11" ht="18.75" customHeight="1" x14ac:dyDescent="0.2">
      <c r="B1" s="68" t="s">
        <v>40</v>
      </c>
      <c r="C1" s="68"/>
      <c r="D1" s="68"/>
      <c r="E1" s="68"/>
      <c r="F1" s="68"/>
      <c r="G1" s="68"/>
      <c r="H1" s="68"/>
      <c r="I1" s="68"/>
      <c r="J1" s="68"/>
      <c r="K1" s="1"/>
    </row>
    <row r="2" spans="1:11" ht="15" customHeight="1" x14ac:dyDescent="0.2">
      <c r="B2" s="37"/>
      <c r="C2" s="37"/>
      <c r="D2" s="68" t="s">
        <v>39</v>
      </c>
      <c r="E2" s="68"/>
      <c r="F2" s="68"/>
      <c r="G2" s="68"/>
      <c r="H2" s="68"/>
      <c r="I2" s="68"/>
      <c r="J2" s="68"/>
      <c r="K2" s="1"/>
    </row>
    <row r="3" spans="1:11" ht="15" customHeight="1" x14ac:dyDescent="0.2">
      <c r="B3" s="68" t="s">
        <v>43</v>
      </c>
      <c r="C3" s="68"/>
      <c r="D3" s="68"/>
      <c r="E3" s="68"/>
      <c r="F3" s="68"/>
      <c r="G3" s="68"/>
      <c r="H3" s="68"/>
      <c r="I3" s="68"/>
      <c r="J3" s="68"/>
      <c r="K3" s="1"/>
    </row>
    <row r="4" spans="1:11" s="2" customFormat="1" ht="8.25" customHeight="1" x14ac:dyDescent="0.2">
      <c r="A4" s="9"/>
      <c r="B4" s="36"/>
      <c r="C4" s="36"/>
      <c r="D4" s="36"/>
      <c r="E4" s="35"/>
      <c r="F4" s="34"/>
      <c r="G4" s="34"/>
      <c r="H4" s="34"/>
      <c r="I4" s="34"/>
      <c r="J4" s="34"/>
    </row>
    <row r="5" spans="1:11" s="2" customFormat="1" ht="13.5" customHeight="1" x14ac:dyDescent="0.2">
      <c r="A5" s="9"/>
      <c r="B5" s="33"/>
      <c r="D5" s="32" t="s">
        <v>38</v>
      </c>
      <c r="E5" s="69" t="s">
        <v>37</v>
      </c>
      <c r="F5" s="69"/>
      <c r="G5" s="31"/>
      <c r="H5" s="31"/>
      <c r="I5" s="31"/>
      <c r="J5" s="30"/>
    </row>
    <row r="6" spans="1:11" s="2" customFormat="1" ht="11.25" customHeight="1" x14ac:dyDescent="0.2">
      <c r="A6" s="9"/>
      <c r="B6" s="9"/>
      <c r="C6" s="9"/>
      <c r="D6" s="9"/>
      <c r="F6" s="30"/>
      <c r="G6" s="30"/>
      <c r="H6" s="30"/>
      <c r="I6" s="30"/>
      <c r="J6" s="30"/>
    </row>
    <row r="7" spans="1:11" ht="12" customHeight="1" x14ac:dyDescent="0.2">
      <c r="A7" s="9"/>
      <c r="B7" s="66" t="s">
        <v>36</v>
      </c>
      <c r="C7" s="66"/>
      <c r="D7" s="66"/>
      <c r="E7" s="67" t="s">
        <v>35</v>
      </c>
      <c r="F7" s="67"/>
      <c r="G7" s="67"/>
      <c r="H7" s="67"/>
      <c r="I7" s="67"/>
      <c r="J7" s="66" t="s">
        <v>34</v>
      </c>
      <c r="K7" s="1"/>
    </row>
    <row r="8" spans="1:11" ht="25.5" x14ac:dyDescent="0.2">
      <c r="A8" s="9"/>
      <c r="B8" s="66"/>
      <c r="C8" s="66"/>
      <c r="D8" s="66"/>
      <c r="E8" s="38" t="s">
        <v>33</v>
      </c>
      <c r="F8" s="29" t="s">
        <v>32</v>
      </c>
      <c r="G8" s="38" t="s">
        <v>31</v>
      </c>
      <c r="H8" s="38" t="s">
        <v>30</v>
      </c>
      <c r="I8" s="38" t="s">
        <v>29</v>
      </c>
      <c r="J8" s="66"/>
      <c r="K8" s="1"/>
    </row>
    <row r="9" spans="1:11" ht="12" customHeight="1" x14ac:dyDescent="0.2">
      <c r="A9" s="9"/>
      <c r="B9" s="66"/>
      <c r="C9" s="66"/>
      <c r="D9" s="66"/>
      <c r="E9" s="38" t="s">
        <v>28</v>
      </c>
      <c r="F9" s="38" t="s">
        <v>27</v>
      </c>
      <c r="G9" s="38" t="s">
        <v>26</v>
      </c>
      <c r="H9" s="38" t="s">
        <v>25</v>
      </c>
      <c r="I9" s="38" t="s">
        <v>24</v>
      </c>
      <c r="J9" s="38" t="s">
        <v>23</v>
      </c>
      <c r="K9" s="1"/>
    </row>
    <row r="10" spans="1:11" ht="12" customHeight="1" x14ac:dyDescent="0.2">
      <c r="A10" s="4"/>
      <c r="B10" s="28"/>
      <c r="C10" s="27"/>
      <c r="D10" s="26"/>
      <c r="E10" s="39"/>
      <c r="F10" s="39"/>
      <c r="G10" s="39"/>
      <c r="H10" s="39"/>
      <c r="I10" s="39"/>
      <c r="J10" s="39"/>
      <c r="K10" s="1"/>
    </row>
    <row r="11" spans="1:11" ht="12" customHeight="1" x14ac:dyDescent="0.2">
      <c r="A11" s="4"/>
      <c r="B11" s="16" t="s">
        <v>22</v>
      </c>
      <c r="C11" s="22"/>
      <c r="D11" s="25"/>
      <c r="E11" s="40">
        <f>+E12+E13+E14+E15+E18+E23+E24</f>
        <v>0</v>
      </c>
      <c r="F11" s="40">
        <f t="shared" ref="F11:I11" si="0">+F12+F13+F14+F15+F18+F23+F24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I11-E11</f>
        <v>0</v>
      </c>
      <c r="K11" s="1"/>
    </row>
    <row r="12" spans="1:11" ht="12" customHeight="1" x14ac:dyDescent="0.2">
      <c r="A12" s="4"/>
      <c r="B12" s="13"/>
      <c r="C12" s="58" t="s">
        <v>21</v>
      </c>
      <c r="D12" s="59"/>
      <c r="E12" s="41">
        <v>0</v>
      </c>
      <c r="F12" s="41">
        <v>0</v>
      </c>
      <c r="G12" s="41">
        <f>+E12+F12</f>
        <v>0</v>
      </c>
      <c r="H12" s="41">
        <v>0</v>
      </c>
      <c r="I12" s="41">
        <v>0</v>
      </c>
      <c r="J12" s="41">
        <f t="shared" ref="J12:J32" si="1">I12-E12</f>
        <v>0</v>
      </c>
      <c r="K12" s="1"/>
    </row>
    <row r="13" spans="1:11" ht="12" customHeight="1" x14ac:dyDescent="0.2">
      <c r="A13" s="4"/>
      <c r="B13" s="13"/>
      <c r="C13" s="58" t="s">
        <v>20</v>
      </c>
      <c r="D13" s="59"/>
      <c r="E13" s="41">
        <v>0</v>
      </c>
      <c r="F13" s="41">
        <v>0</v>
      </c>
      <c r="G13" s="41">
        <f t="shared" ref="G13:G27" si="2">+E13+F13</f>
        <v>0</v>
      </c>
      <c r="H13" s="41">
        <v>0</v>
      </c>
      <c r="I13" s="41">
        <v>0</v>
      </c>
      <c r="J13" s="41">
        <f t="shared" si="1"/>
        <v>0</v>
      </c>
      <c r="K13" s="1"/>
    </row>
    <row r="14" spans="1:11" ht="12" customHeight="1" x14ac:dyDescent="0.2">
      <c r="A14" s="4"/>
      <c r="B14" s="13"/>
      <c r="C14" s="58" t="s">
        <v>19</v>
      </c>
      <c r="D14" s="59"/>
      <c r="E14" s="41">
        <v>0</v>
      </c>
      <c r="F14" s="41">
        <v>0</v>
      </c>
      <c r="G14" s="41">
        <f t="shared" si="2"/>
        <v>0</v>
      </c>
      <c r="H14" s="41">
        <v>0</v>
      </c>
      <c r="I14" s="41">
        <v>0</v>
      </c>
      <c r="J14" s="41">
        <f t="shared" si="1"/>
        <v>0</v>
      </c>
      <c r="K14" s="1"/>
    </row>
    <row r="15" spans="1:11" ht="12" customHeight="1" x14ac:dyDescent="0.2">
      <c r="A15" s="4"/>
      <c r="B15" s="13"/>
      <c r="C15" s="58" t="s">
        <v>18</v>
      </c>
      <c r="D15" s="59"/>
      <c r="E15" s="41">
        <f>+E16+E17</f>
        <v>0</v>
      </c>
      <c r="F15" s="41">
        <f>+F16</f>
        <v>0</v>
      </c>
      <c r="G15" s="41">
        <f t="shared" si="2"/>
        <v>0</v>
      </c>
      <c r="H15" s="41">
        <f>+H16+H17</f>
        <v>0</v>
      </c>
      <c r="I15" s="41">
        <f>+I16+I17</f>
        <v>0</v>
      </c>
      <c r="J15" s="41">
        <f t="shared" si="1"/>
        <v>0</v>
      </c>
      <c r="K15" s="1"/>
    </row>
    <row r="16" spans="1:11" ht="12" customHeight="1" x14ac:dyDescent="0.2">
      <c r="A16" s="4"/>
      <c r="B16" s="13"/>
      <c r="C16" s="23"/>
      <c r="D16" s="14" t="s">
        <v>16</v>
      </c>
      <c r="E16" s="41">
        <v>0</v>
      </c>
      <c r="F16" s="41">
        <v>0</v>
      </c>
      <c r="G16" s="41">
        <f t="shared" si="2"/>
        <v>0</v>
      </c>
      <c r="H16" s="41">
        <v>0</v>
      </c>
      <c r="I16" s="41">
        <v>0</v>
      </c>
      <c r="J16" s="41">
        <f t="shared" si="1"/>
        <v>0</v>
      </c>
      <c r="K16" s="1"/>
    </row>
    <row r="17" spans="1:11" ht="12" customHeight="1" x14ac:dyDescent="0.2">
      <c r="A17" s="4"/>
      <c r="B17" s="13"/>
      <c r="C17" s="23"/>
      <c r="D17" s="14" t="s">
        <v>15</v>
      </c>
      <c r="E17" s="41">
        <v>0</v>
      </c>
      <c r="F17" s="41">
        <v>0</v>
      </c>
      <c r="G17" s="41">
        <f t="shared" si="2"/>
        <v>0</v>
      </c>
      <c r="H17" s="41">
        <v>0</v>
      </c>
      <c r="I17" s="41">
        <v>0</v>
      </c>
      <c r="J17" s="41">
        <f t="shared" si="1"/>
        <v>0</v>
      </c>
      <c r="K17" s="1"/>
    </row>
    <row r="18" spans="1:11" ht="12" customHeight="1" x14ac:dyDescent="0.2">
      <c r="A18" s="4"/>
      <c r="B18" s="13"/>
      <c r="C18" s="58" t="s">
        <v>17</v>
      </c>
      <c r="D18" s="59"/>
      <c r="E18" s="41">
        <f>+E19+E20+E22</f>
        <v>0</v>
      </c>
      <c r="F18" s="41">
        <f>+F19+F20+F22+F21</f>
        <v>0</v>
      </c>
      <c r="G18" s="41">
        <f t="shared" si="2"/>
        <v>0</v>
      </c>
      <c r="H18" s="41">
        <f>+H19+H20+H22+H21</f>
        <v>0</v>
      </c>
      <c r="I18" s="41">
        <f>+I19+I20+I22+I21</f>
        <v>0</v>
      </c>
      <c r="J18" s="41">
        <f t="shared" si="1"/>
        <v>0</v>
      </c>
      <c r="K18" s="1"/>
    </row>
    <row r="19" spans="1:11" ht="12" customHeight="1" x14ac:dyDescent="0.2">
      <c r="A19" s="4"/>
      <c r="B19" s="13"/>
      <c r="C19" s="23"/>
      <c r="D19" s="14" t="s">
        <v>16</v>
      </c>
      <c r="E19" s="41">
        <v>0</v>
      </c>
      <c r="F19" s="41">
        <v>0</v>
      </c>
      <c r="G19" s="41">
        <f t="shared" si="2"/>
        <v>0</v>
      </c>
      <c r="H19" s="41">
        <v>0</v>
      </c>
      <c r="I19" s="41">
        <v>0</v>
      </c>
      <c r="J19" s="41">
        <f t="shared" si="1"/>
        <v>0</v>
      </c>
      <c r="K19" s="1"/>
    </row>
    <row r="20" spans="1:11" ht="12" customHeight="1" x14ac:dyDescent="0.2">
      <c r="A20" s="4"/>
      <c r="B20" s="13"/>
      <c r="C20" s="23"/>
      <c r="D20" s="14" t="s">
        <v>15</v>
      </c>
      <c r="E20" s="41">
        <v>0</v>
      </c>
      <c r="F20" s="41"/>
      <c r="G20" s="41">
        <f t="shared" si="2"/>
        <v>0</v>
      </c>
      <c r="H20" s="41"/>
      <c r="I20" s="41"/>
      <c r="J20" s="41">
        <f t="shared" si="1"/>
        <v>0</v>
      </c>
      <c r="K20" s="1"/>
    </row>
    <row r="21" spans="1:11" ht="12" customHeight="1" x14ac:dyDescent="0.2">
      <c r="A21" s="4"/>
      <c r="B21" s="13"/>
      <c r="C21" s="23"/>
      <c r="D21" s="24" t="s">
        <v>14</v>
      </c>
      <c r="E21" s="41"/>
      <c r="F21" s="41">
        <v>0</v>
      </c>
      <c r="G21" s="41">
        <f t="shared" si="2"/>
        <v>0</v>
      </c>
      <c r="H21" s="41">
        <v>0</v>
      </c>
      <c r="I21" s="41">
        <v>0</v>
      </c>
      <c r="J21" s="41">
        <f t="shared" si="1"/>
        <v>0</v>
      </c>
      <c r="K21" s="1"/>
    </row>
    <row r="22" spans="1:11" ht="12" customHeight="1" x14ac:dyDescent="0.2">
      <c r="A22" s="4"/>
      <c r="B22" s="13"/>
      <c r="C22" s="23"/>
      <c r="D22" s="24" t="s">
        <v>13</v>
      </c>
      <c r="E22" s="41">
        <v>0</v>
      </c>
      <c r="F22" s="41">
        <v>0</v>
      </c>
      <c r="G22" s="41">
        <f t="shared" si="2"/>
        <v>0</v>
      </c>
      <c r="H22" s="41">
        <v>0</v>
      </c>
      <c r="I22" s="41">
        <v>0</v>
      </c>
      <c r="J22" s="41">
        <v>0</v>
      </c>
      <c r="K22" s="1"/>
    </row>
    <row r="23" spans="1:11" ht="12" customHeight="1" x14ac:dyDescent="0.2">
      <c r="A23" s="4"/>
      <c r="B23" s="13"/>
      <c r="C23" s="58" t="s">
        <v>12</v>
      </c>
      <c r="D23" s="59"/>
      <c r="E23" s="41">
        <v>0</v>
      </c>
      <c r="F23" s="41">
        <v>0</v>
      </c>
      <c r="G23" s="41">
        <f t="shared" si="2"/>
        <v>0</v>
      </c>
      <c r="H23" s="41">
        <v>0</v>
      </c>
      <c r="I23" s="41">
        <v>0</v>
      </c>
      <c r="J23" s="41">
        <f>I23-E23</f>
        <v>0</v>
      </c>
      <c r="K23" s="1"/>
    </row>
    <row r="24" spans="1:11" ht="12" customHeight="1" x14ac:dyDescent="0.2">
      <c r="A24" s="4"/>
      <c r="B24" s="13"/>
      <c r="C24" s="58" t="s">
        <v>8</v>
      </c>
      <c r="D24" s="59"/>
      <c r="E24" s="41">
        <v>0</v>
      </c>
      <c r="F24" s="41">
        <v>0</v>
      </c>
      <c r="G24" s="41">
        <f t="shared" si="2"/>
        <v>0</v>
      </c>
      <c r="H24" s="41">
        <v>0</v>
      </c>
      <c r="I24" s="41">
        <v>0</v>
      </c>
      <c r="J24" s="41">
        <f t="shared" si="1"/>
        <v>0</v>
      </c>
      <c r="K24" s="1"/>
    </row>
    <row r="25" spans="1:11" ht="12" customHeight="1" x14ac:dyDescent="0.2">
      <c r="A25" s="4"/>
      <c r="B25" s="13"/>
      <c r="C25" s="23"/>
      <c r="D25" s="14"/>
      <c r="E25" s="41"/>
      <c r="F25" s="41"/>
      <c r="G25" s="42"/>
      <c r="H25" s="41"/>
      <c r="I25" s="41"/>
      <c r="J25" s="42">
        <f t="shared" si="1"/>
        <v>0</v>
      </c>
    </row>
    <row r="26" spans="1:11" ht="12" customHeight="1" x14ac:dyDescent="0.2">
      <c r="A26" s="4"/>
      <c r="B26" s="16" t="s">
        <v>11</v>
      </c>
      <c r="C26" s="22"/>
      <c r="D26" s="14"/>
      <c r="E26" s="40">
        <f>+E27+E28+E29</f>
        <v>227091033.59</v>
      </c>
      <c r="F26" s="40">
        <f>+F27+F28+F29</f>
        <v>45386031.25</v>
      </c>
      <c r="G26" s="40">
        <f>+G27+G28+G29</f>
        <v>272477064.83999997</v>
      </c>
      <c r="H26" s="40">
        <f>+H27+H28+H29</f>
        <v>61870283.310000002</v>
      </c>
      <c r="I26" s="40">
        <f>+I27+I28+I29</f>
        <v>61870283.310000002</v>
      </c>
      <c r="J26" s="40">
        <f t="shared" si="1"/>
        <v>-165220750.28</v>
      </c>
    </row>
    <row r="27" spans="1:11" ht="12" customHeight="1" x14ac:dyDescent="0.2">
      <c r="A27" s="4"/>
      <c r="B27" s="16"/>
      <c r="C27" s="58" t="s">
        <v>10</v>
      </c>
      <c r="D27" s="59"/>
      <c r="E27" s="41">
        <v>0</v>
      </c>
      <c r="F27" s="41">
        <v>0</v>
      </c>
      <c r="G27" s="41">
        <f t="shared" si="2"/>
        <v>0</v>
      </c>
      <c r="H27" s="41">
        <v>0</v>
      </c>
      <c r="I27" s="41">
        <v>0</v>
      </c>
      <c r="J27" s="41">
        <f t="shared" si="1"/>
        <v>0</v>
      </c>
    </row>
    <row r="28" spans="1:11" ht="12" customHeight="1" x14ac:dyDescent="0.2">
      <c r="A28" s="4"/>
      <c r="B28" s="13"/>
      <c r="C28" s="58" t="s">
        <v>9</v>
      </c>
      <c r="D28" s="59"/>
      <c r="E28" s="41">
        <v>20522550</v>
      </c>
      <c r="F28" s="41">
        <v>17887219.52</v>
      </c>
      <c r="G28" s="41">
        <f>+E28+F28</f>
        <v>38409769.519999996</v>
      </c>
      <c r="H28" s="41">
        <v>3453051.09</v>
      </c>
      <c r="I28" s="41">
        <v>3453051.09</v>
      </c>
      <c r="J28" s="41">
        <f t="shared" si="1"/>
        <v>-17069498.91</v>
      </c>
    </row>
    <row r="29" spans="1:11" ht="12" customHeight="1" x14ac:dyDescent="0.2">
      <c r="A29" s="4"/>
      <c r="B29" s="13"/>
      <c r="C29" s="58" t="s">
        <v>8</v>
      </c>
      <c r="D29" s="59"/>
      <c r="E29" s="41">
        <v>206568483.59</v>
      </c>
      <c r="F29" s="41">
        <v>27498811.73</v>
      </c>
      <c r="G29" s="41">
        <f>+E29+F29</f>
        <v>234067295.31999999</v>
      </c>
      <c r="H29" s="41">
        <v>58417232.219999999</v>
      </c>
      <c r="I29" s="41">
        <v>58417232.219999999</v>
      </c>
      <c r="J29" s="41">
        <f t="shared" si="1"/>
        <v>-148151251.37</v>
      </c>
    </row>
    <row r="30" spans="1:11" s="17" customFormat="1" ht="12" customHeight="1" x14ac:dyDescent="0.2">
      <c r="A30" s="9"/>
      <c r="B30" s="21"/>
      <c r="C30" s="20"/>
      <c r="D30" s="19"/>
      <c r="E30" s="43"/>
      <c r="F30" s="43"/>
      <c r="G30" s="43"/>
      <c r="H30" s="43"/>
      <c r="I30" s="43"/>
      <c r="J30" s="43">
        <f t="shared" si="1"/>
        <v>0</v>
      </c>
      <c r="K30" s="18"/>
    </row>
    <row r="31" spans="1:11" ht="12" customHeight="1" x14ac:dyDescent="0.2">
      <c r="A31" s="4"/>
      <c r="B31" s="16" t="s">
        <v>7</v>
      </c>
      <c r="C31" s="15"/>
      <c r="D31" s="14"/>
      <c r="E31" s="40">
        <f>+E32</f>
        <v>0</v>
      </c>
      <c r="F31" s="40">
        <f>+F32</f>
        <v>0</v>
      </c>
      <c r="G31" s="40">
        <f>+G32</f>
        <v>0</v>
      </c>
      <c r="H31" s="40">
        <f>+H32</f>
        <v>0</v>
      </c>
      <c r="I31" s="40">
        <f>+I32</f>
        <v>0</v>
      </c>
      <c r="J31" s="40">
        <f t="shared" si="1"/>
        <v>0</v>
      </c>
    </row>
    <row r="32" spans="1:11" ht="12" customHeight="1" x14ac:dyDescent="0.2">
      <c r="A32" s="4"/>
      <c r="B32" s="13"/>
      <c r="C32" s="58" t="s">
        <v>6</v>
      </c>
      <c r="D32" s="59"/>
      <c r="E32" s="41">
        <v>0</v>
      </c>
      <c r="F32" s="41">
        <v>0</v>
      </c>
      <c r="G32" s="41">
        <f t="shared" ref="G32" si="3">+E32+F32</f>
        <v>0</v>
      </c>
      <c r="H32" s="41">
        <v>0</v>
      </c>
      <c r="I32" s="41">
        <v>0</v>
      </c>
      <c r="J32" s="41">
        <f t="shared" si="1"/>
        <v>0</v>
      </c>
    </row>
    <row r="33" spans="1:11" ht="12" customHeight="1" x14ac:dyDescent="0.2">
      <c r="A33" s="4"/>
      <c r="B33" s="12"/>
      <c r="C33" s="11"/>
      <c r="D33" s="10"/>
      <c r="E33" s="44"/>
      <c r="F33" s="44"/>
      <c r="G33" s="44"/>
      <c r="H33" s="44"/>
      <c r="I33" s="44"/>
      <c r="J33" s="44"/>
    </row>
    <row r="34" spans="1:11" ht="12" customHeight="1" x14ac:dyDescent="0.2">
      <c r="A34" s="9"/>
      <c r="B34" s="8"/>
      <c r="C34" s="7"/>
      <c r="D34" s="6" t="s">
        <v>5</v>
      </c>
      <c r="E34" s="45">
        <f>+E12+E13+E14+E15+E18+E23+E24+E26+E31</f>
        <v>227091033.59</v>
      </c>
      <c r="F34" s="46">
        <f t="shared" ref="F34:I34" si="4">+F12+F13+F14+F15+F18+F23+F24+F26+F31</f>
        <v>45386031.25</v>
      </c>
      <c r="G34" s="46">
        <f t="shared" si="4"/>
        <v>272477064.83999997</v>
      </c>
      <c r="H34" s="46">
        <f t="shared" si="4"/>
        <v>61870283.310000002</v>
      </c>
      <c r="I34" s="46">
        <f t="shared" si="4"/>
        <v>61870283.310000002</v>
      </c>
      <c r="J34" s="60">
        <f>IF(H34&gt;E34,H34-E34,0)</f>
        <v>0</v>
      </c>
    </row>
    <row r="35" spans="1:11" x14ac:dyDescent="0.2">
      <c r="A35" s="4"/>
      <c r="B35" s="3" t="s">
        <v>4</v>
      </c>
      <c r="C35" s="5"/>
      <c r="D35" s="5"/>
      <c r="E35" s="5"/>
      <c r="F35" s="47"/>
      <c r="G35" s="47"/>
      <c r="H35" s="62" t="s">
        <v>3</v>
      </c>
      <c r="I35" s="63"/>
      <c r="J35" s="61"/>
    </row>
    <row r="36" spans="1:11" x14ac:dyDescent="0.2">
      <c r="A36" s="4"/>
      <c r="B36" s="64"/>
      <c r="C36" s="64"/>
      <c r="D36" s="64"/>
      <c r="E36" s="64"/>
      <c r="F36" s="64"/>
      <c r="G36" s="64"/>
      <c r="H36" s="64"/>
      <c r="I36" s="64"/>
      <c r="J36" s="64"/>
    </row>
    <row r="37" spans="1:11" x14ac:dyDescent="0.2">
      <c r="B37" s="3" t="s">
        <v>2</v>
      </c>
      <c r="C37" s="3"/>
      <c r="D37" s="3"/>
      <c r="E37" s="3"/>
      <c r="F37" s="3"/>
      <c r="G37" s="3"/>
      <c r="H37" s="3"/>
      <c r="I37" s="3"/>
      <c r="J37" s="3"/>
    </row>
    <row r="38" spans="1:11" x14ac:dyDescent="0.2">
      <c r="B38" s="2"/>
      <c r="C38" s="2"/>
      <c r="D38" s="2"/>
      <c r="E38" s="2"/>
      <c r="F38" s="2"/>
      <c r="G38" s="2"/>
      <c r="H38" s="2"/>
      <c r="I38" s="2"/>
      <c r="J38" s="2"/>
    </row>
    <row r="39" spans="1:11" x14ac:dyDescent="0.2">
      <c r="B39" s="2"/>
      <c r="C39" s="2"/>
      <c r="D39" s="2"/>
      <c r="E39" s="2"/>
      <c r="F39" s="2"/>
      <c r="G39" s="2"/>
      <c r="H39" s="48"/>
      <c r="I39" s="48"/>
      <c r="J39" s="2"/>
    </row>
    <row r="40" spans="1:11" x14ac:dyDescent="0.2">
      <c r="H40" s="49"/>
      <c r="I40" s="49"/>
    </row>
    <row r="41" spans="1:11" x14ac:dyDescent="0.2">
      <c r="A41" s="1"/>
      <c r="D41" s="50"/>
      <c r="H41" s="51"/>
      <c r="I41" s="51"/>
      <c r="J41" s="51"/>
      <c r="K41" s="52"/>
    </row>
    <row r="42" spans="1:11" x14ac:dyDescent="0.2">
      <c r="A42" s="1"/>
      <c r="D42" s="53" t="s">
        <v>41</v>
      </c>
      <c r="E42" s="54"/>
      <c r="F42" s="55"/>
      <c r="G42" s="55"/>
      <c r="H42" s="65" t="s">
        <v>1</v>
      </c>
      <c r="I42" s="65"/>
      <c r="J42" s="65"/>
      <c r="K42" s="65"/>
    </row>
    <row r="43" spans="1:11" ht="12" customHeight="1" x14ac:dyDescent="0.2">
      <c r="A43" s="1"/>
      <c r="D43" s="53" t="s">
        <v>42</v>
      </c>
      <c r="E43" s="54"/>
      <c r="F43" s="56"/>
      <c r="G43" s="56"/>
      <c r="H43" s="57" t="s">
        <v>0</v>
      </c>
      <c r="I43" s="57"/>
      <c r="J43" s="57"/>
      <c r="K43" s="57"/>
    </row>
    <row r="44" spans="1:11" x14ac:dyDescent="0.2">
      <c r="A44" s="1"/>
      <c r="H44" s="57"/>
      <c r="I44" s="57"/>
      <c r="J44" s="57"/>
      <c r="K44" s="57"/>
    </row>
  </sheetData>
  <mergeCells count="24">
    <mergeCell ref="C12:D12"/>
    <mergeCell ref="C13:D13"/>
    <mergeCell ref="C14:D14"/>
    <mergeCell ref="C15:D15"/>
    <mergeCell ref="C18:D18"/>
    <mergeCell ref="B7:D9"/>
    <mergeCell ref="E7:I7"/>
    <mergeCell ref="J7:J8"/>
    <mergeCell ref="B1:J1"/>
    <mergeCell ref="D2:J2"/>
    <mergeCell ref="B3:J3"/>
    <mergeCell ref="E5:F5"/>
    <mergeCell ref="C23:D23"/>
    <mergeCell ref="C24:D24"/>
    <mergeCell ref="C27:D27"/>
    <mergeCell ref="C28:D28"/>
    <mergeCell ref="C29:D29"/>
    <mergeCell ref="H43:K43"/>
    <mergeCell ref="H44:K44"/>
    <mergeCell ref="C32:D32"/>
    <mergeCell ref="J34:J35"/>
    <mergeCell ref="H35:I35"/>
    <mergeCell ref="B36:J36"/>
    <mergeCell ref="H42:K42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2020-04-22T14:13:40Z</cp:lastPrinted>
  <dcterms:created xsi:type="dcterms:W3CDTF">2018-08-08T15:54:33Z</dcterms:created>
  <dcterms:modified xsi:type="dcterms:W3CDTF">2020-04-22T14:13:48Z</dcterms:modified>
</cp:coreProperties>
</file>