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C33" i="3" s="1"/>
  <c r="B4" i="3"/>
  <c r="B33" i="3" l="1"/>
  <c r="B61" i="3" s="1"/>
  <c r="C61" i="3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<sst xmlns="http://schemas.openxmlformats.org/spreadsheetml/2006/main" count="58" uniqueCount="50">
  <si>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</si>
  <si>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</si>
  <si>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</si>
  <si>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</si>
  <si>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</si>
  <si>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</si>
  <si>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</si>
  <si>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</si>
  <si>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</si>
  <si>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</si>
  <si>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</si>
  <si>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</si>
  <si>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</si>
  <si>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</si>
  <si>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</si>
  <si>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</si>
  <si>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</si>
  <si>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</si>
  <si>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</si>
  <si>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</si>
  <si>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</si>
  <si>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</si>
  <si>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</si>
  <si>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</si>
  <si>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</si>
  <si>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</si>
  <si>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</si>
  <si>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</si>
  <si>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</si>
  <si>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</si>
  <si>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</si>
  <si>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</si>
  <si>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</si>
  <si>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</si>
  <si>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</si>
  <si>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</si>
  <si>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</si>
  <si>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</si>
  <si>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</si>
  <si>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</si>
  <si>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</si>
  <si>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</si>
  <si>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</si>
  <si>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</si>
  <si>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</si>
  <si>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</si>
  <si>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</si>
  <si>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</si>
  <si>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</si>
  <si>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INSTITUTO ESTATAL DE LA CULTURA DEL ESTADO DE GUANAJUATO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</si>
</sst>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1952625</xdr:colOff>
      <xdr:row>69</xdr:row>
      <xdr:rowOff>76200</xdr:rowOff>
    </xdr:from>
    <xdr:to>
      <xdr:col>2</xdr:col>
      <xdr:colOff>1038225</xdr:colOff>
      <xdr:row>75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952625" y="10763250"/>
          <a:ext cx="57531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34" zoomScaleNormal="100" workbookViewId="0">
      <selection activeCell="A49" sqref="A4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2024</v>
      </c>
      <c r="C2" s="3">
        <v>2023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165271423.23000002</v>
      </c>
      <c r="C4" s="13">
        <f>SUM(C5:C14)</f>
        <v>366386007.74000001</v>
      </c>
    </row>
    <row r="5" spans="1:3" ht="11.25" customHeight="1" x14ac:dyDescent="0.2">
      <c r="A5" s="7" t="s">
        <v>2</v>
      </c>
      <c r="B5" s="14">
        <v>0</v>
      </c>
      <c r="C5" s="14">
        <v>0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0</v>
      </c>
      <c r="C8" s="14">
        <v>0</v>
      </c>
    </row>
    <row r="9" spans="1:3" ht="11.25" customHeight="1" x14ac:dyDescent="0.2">
      <c r="A9" s="7" t="s">
        <v>34</v>
      </c>
      <c r="B9" s="14">
        <v>0</v>
      </c>
      <c r="C9" s="14">
        <v>0</v>
      </c>
    </row>
    <row r="10" spans="1:3" ht="11.25" customHeight="1" x14ac:dyDescent="0.2">
      <c r="A10" s="7" t="s">
        <v>35</v>
      </c>
      <c r="B10" s="14">
        <v>0</v>
      </c>
      <c r="C10" s="14">
        <v>0</v>
      </c>
    </row>
    <row r="11" spans="1:3" ht="11.25" customHeight="1" x14ac:dyDescent="0.2">
      <c r="A11" s="7" t="s">
        <v>36</v>
      </c>
      <c r="B11" s="14">
        <v>10423089.49</v>
      </c>
      <c r="C11" s="14">
        <v>28172457.329999998</v>
      </c>
    </row>
    <row r="12" spans="1:3" ht="22.5" x14ac:dyDescent="0.2">
      <c r="A12" s="7" t="s">
        <v>38</v>
      </c>
      <c r="B12" s="14">
        <v>0</v>
      </c>
      <c r="C12" s="14">
        <v>4500000</v>
      </c>
    </row>
    <row r="13" spans="1:3" ht="11.25" customHeight="1" x14ac:dyDescent="0.2">
      <c r="A13" s="7" t="s">
        <v>39</v>
      </c>
      <c r="B13" s="14">
        <v>154848333.74000001</v>
      </c>
      <c r="C13" s="14">
        <v>333713550.41000003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97351568.829999998</v>
      </c>
      <c r="C16" s="13">
        <f>SUM(C17:C32)</f>
        <v>269226906.03999996</v>
      </c>
    </row>
    <row r="17" spans="1:3" ht="11.25" customHeight="1" x14ac:dyDescent="0.2">
      <c r="A17" s="7" t="s">
        <v>7</v>
      </c>
      <c r="B17" s="14">
        <v>52794073.890000001</v>
      </c>
      <c r="C17" s="14">
        <v>112531027.88</v>
      </c>
    </row>
    <row r="18" spans="1:3" ht="11.25" customHeight="1" x14ac:dyDescent="0.2">
      <c r="A18" s="7" t="s">
        <v>8</v>
      </c>
      <c r="B18" s="14">
        <v>1555869.51</v>
      </c>
      <c r="C18" s="14">
        <v>5418971.96</v>
      </c>
    </row>
    <row r="19" spans="1:3" ht="11.25" customHeight="1" x14ac:dyDescent="0.2">
      <c r="A19" s="7" t="s">
        <v>9</v>
      </c>
      <c r="B19" s="14">
        <v>32083744.120000001</v>
      </c>
      <c r="C19" s="14">
        <v>129658002.81999999</v>
      </c>
    </row>
    <row r="20" spans="1:3" ht="11.25" customHeight="1" x14ac:dyDescent="0.2">
      <c r="A20" s="7" t="s">
        <v>10</v>
      </c>
      <c r="B20" s="14">
        <v>0</v>
      </c>
      <c r="C20" s="14">
        <v>0</v>
      </c>
    </row>
    <row r="21" spans="1:3" ht="11.25" customHeight="1" x14ac:dyDescent="0.2">
      <c r="A21" s="7" t="s">
        <v>46</v>
      </c>
      <c r="B21" s="14">
        <v>4523025.0599999996</v>
      </c>
      <c r="C21" s="14">
        <v>10921340.380000001</v>
      </c>
    </row>
    <row r="22" spans="1:3" ht="11.25" customHeight="1" x14ac:dyDescent="0.2">
      <c r="A22" s="7" t="s">
        <v>40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4235528</v>
      </c>
      <c r="C23" s="14">
        <v>7488274.1100000003</v>
      </c>
    </row>
    <row r="24" spans="1:3" ht="11.25" customHeight="1" x14ac:dyDescent="0.2">
      <c r="A24" s="7" t="s">
        <v>12</v>
      </c>
      <c r="B24" s="14">
        <v>2159328.25</v>
      </c>
      <c r="C24" s="14">
        <v>3209288.89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41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0</v>
      </c>
      <c r="C31" s="14">
        <v>0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42</v>
      </c>
      <c r="B33" s="13">
        <f>B4-B16</f>
        <v>67919854.400000021</v>
      </c>
      <c r="C33" s="13">
        <f>C4-C16</f>
        <v>97159101.700000048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34206899.899999999</v>
      </c>
      <c r="C41" s="13">
        <f>SUM(C42:C44)</f>
        <v>84891397.039999992</v>
      </c>
    </row>
    <row r="42" spans="1:3" ht="11.25" customHeight="1" x14ac:dyDescent="0.2">
      <c r="A42" s="7" t="s">
        <v>20</v>
      </c>
      <c r="B42" s="14">
        <v>20207069.149999999</v>
      </c>
      <c r="C42" s="14">
        <v>55659803</v>
      </c>
    </row>
    <row r="43" spans="1:3" ht="11.25" customHeight="1" x14ac:dyDescent="0.2">
      <c r="A43" s="7" t="s">
        <v>21</v>
      </c>
      <c r="B43" s="14">
        <v>5427769.0999999996</v>
      </c>
      <c r="C43" s="14">
        <v>1536735.15</v>
      </c>
    </row>
    <row r="44" spans="1:3" ht="11.25" customHeight="1" x14ac:dyDescent="0.2">
      <c r="A44" s="7" t="s">
        <v>23</v>
      </c>
      <c r="B44" s="14">
        <v>8572061.6500000004</v>
      </c>
      <c r="C44" s="14">
        <v>27694858.890000001</v>
      </c>
    </row>
    <row r="45" spans="1:3" ht="11.25" customHeight="1" x14ac:dyDescent="0.2">
      <c r="A45" s="4" t="s">
        <v>43</v>
      </c>
      <c r="B45" s="13">
        <f>B36-B41</f>
        <v>-34206899.899999999</v>
      </c>
      <c r="C45" s="13">
        <f>C36-C41</f>
        <v>-84891397.039999992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6500213.21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>
        <v>0</v>
      </c>
      <c r="C52" s="14">
        <v>6500213.21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23294859.559999999</v>
      </c>
      <c r="C54" s="13">
        <f>SUM(C55+C58)</f>
        <v>0</v>
      </c>
    </row>
    <row r="55" spans="1:3" ht="11.25" customHeight="1" x14ac:dyDescent="0.2">
      <c r="A55" s="7" t="s">
        <v>28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25</v>
      </c>
      <c r="B56" s="14">
        <v>0</v>
      </c>
      <c r="C56" s="14">
        <v>0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23294859.559999999</v>
      </c>
      <c r="C58" s="14">
        <v>0</v>
      </c>
    </row>
    <row r="59" spans="1:3" ht="11.25" customHeight="1" x14ac:dyDescent="0.2">
      <c r="A59" s="4" t="s">
        <v>44</v>
      </c>
      <c r="B59" s="13">
        <f>B48-B54</f>
        <v>-23294859.559999999</v>
      </c>
      <c r="C59" s="13">
        <f>C48-C54</f>
        <v>6500213.21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10418094.940000027</v>
      </c>
      <c r="C61" s="13">
        <f>C59+C45+C33</f>
        <v>18767917.870000049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73105415.150000006</v>
      </c>
      <c r="C63" s="13">
        <v>54337497.280000001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83523510.090000004</v>
      </c>
      <c r="C65" s="13">
        <v>73105415.150000006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45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212f5b6f-540c-444d-8783-9749c88051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revision/>
  <cp:lastPrinted>2024-07-16T23:40:37Z</cp:lastPrinted>
  <dcterms:created xsi:type="dcterms:W3CDTF">2012-12-11T20:31:36Z</dcterms:created>
  <dcterms:modified xsi:type="dcterms:W3CDTF">2024-07-16T23:40:38Z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