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ECG\Documents\ELIZABETH\2024\ESTADOS FINANCIERAS\PAGINA WEB\Información disciplina financiera\"/>
    </mc:Choice>
  </mc:AlternateContent>
  <bookViews>
    <workbookView xWindow="0" yWindow="0" windowWidth="28800" windowHeight="10710"/>
  </bookViews>
  <sheets>
    <sheet name="F6B" sheetId="1" r:id="rId1"/>
  </sheets>
  <externalReferences>
    <externalReference r:id="rId2"/>
  </externalReferences>
  <definedNames>
    <definedName name="ANIO">'[1]Info General'!$D$20</definedName>
    <definedName name="ENTE_PUBLICO_A">'[1]Info General'!$C$7</definedName>
    <definedName name="PERIODO_INFORME">'[1]Info General'!$C$14</definedName>
    <definedName name="ULTIMO">'[1]Info General'!$E$20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0" i="1" l="1"/>
  <c r="G40" i="1" s="1"/>
  <c r="D39" i="1"/>
  <c r="G39" i="1" s="1"/>
  <c r="D38" i="1"/>
  <c r="G38" i="1" s="1"/>
  <c r="D37" i="1"/>
  <c r="G37" i="1" s="1"/>
  <c r="D36" i="1"/>
  <c r="G36" i="1" s="1"/>
  <c r="G35" i="1"/>
  <c r="D35" i="1"/>
  <c r="D34" i="1"/>
  <c r="G34" i="1" s="1"/>
  <c r="D33" i="1"/>
  <c r="G33" i="1" s="1"/>
  <c r="D32" i="1"/>
  <c r="D31" i="1" s="1"/>
  <c r="F31" i="1"/>
  <c r="E31" i="1"/>
  <c r="C31" i="1"/>
  <c r="C41" i="1" s="1"/>
  <c r="B31" i="1"/>
  <c r="D29" i="1"/>
  <c r="G29" i="1" s="1"/>
  <c r="D28" i="1"/>
  <c r="G28" i="1" s="1"/>
  <c r="D27" i="1"/>
  <c r="G27" i="1" s="1"/>
  <c r="D26" i="1"/>
  <c r="G26" i="1" s="1"/>
  <c r="D25" i="1"/>
  <c r="G25" i="1" s="1"/>
  <c r="G24" i="1"/>
  <c r="D24" i="1"/>
  <c r="D23" i="1"/>
  <c r="G23" i="1" s="1"/>
  <c r="D22" i="1"/>
  <c r="G22" i="1" s="1"/>
  <c r="D21" i="1"/>
  <c r="G21" i="1" s="1"/>
  <c r="D20" i="1"/>
  <c r="G20" i="1" s="1"/>
  <c r="D19" i="1"/>
  <c r="G19" i="1" s="1"/>
  <c r="G18" i="1"/>
  <c r="D18" i="1"/>
  <c r="D17" i="1"/>
  <c r="G17" i="1" s="1"/>
  <c r="D16" i="1"/>
  <c r="G16" i="1" s="1"/>
  <c r="D15" i="1"/>
  <c r="G15" i="1" s="1"/>
  <c r="D14" i="1"/>
  <c r="G14" i="1" s="1"/>
  <c r="D13" i="1"/>
  <c r="G13" i="1" s="1"/>
  <c r="G12" i="1"/>
  <c r="D12" i="1"/>
  <c r="D11" i="1"/>
  <c r="G11" i="1" s="1"/>
  <c r="D10" i="1"/>
  <c r="D9" i="1" s="1"/>
  <c r="F9" i="1"/>
  <c r="F41" i="1" s="1"/>
  <c r="E9" i="1"/>
  <c r="E41" i="1" s="1"/>
  <c r="C9" i="1"/>
  <c r="B9" i="1"/>
  <c r="B41" i="1" s="1"/>
  <c r="D41" i="1" s="1"/>
  <c r="G41" i="1" s="1"/>
  <c r="G32" i="1" l="1"/>
  <c r="G31" i="1" s="1"/>
  <c r="G10" i="1"/>
  <c r="G9" i="1" s="1"/>
</calcChain>
</file>

<file path=xl/sharedStrings.xml><?xml version="1.0" encoding="utf-8"?>
<sst xmlns="http://schemas.openxmlformats.org/spreadsheetml/2006/main" count="48" uniqueCount="47">
  <si>
    <t>Formato 6 b) Estado Analítico del Ejercicio del Presupuesto de Egresos Detallado - LDF 
                        (Clasificación Administrativa)</t>
  </si>
  <si>
    <t xml:space="preserve"> INSTITUTO ESTATAL DE LA CULTURA DEL ESTADO DE GUANAJUATO</t>
  </si>
  <si>
    <t>Estado Analítico del Ejercicio del Presupuesto de Egresos Detallado - LDF</t>
  </si>
  <si>
    <t>Clasificación Administrativa</t>
  </si>
  <si>
    <t>del 01 de Enero al 31 de Marzo de 2024</t>
  </si>
  <si>
    <t>(PESOS)</t>
  </si>
  <si>
    <t>Concepto (c)</t>
  </si>
  <si>
    <t>Egresos</t>
  </si>
  <si>
    <t>Subejercicio (e)</t>
  </si>
  <si>
    <t>Aprobado (d)</t>
  </si>
  <si>
    <t>Ampliaciones/ (Reducciones)</t>
  </si>
  <si>
    <t>Modificado</t>
  </si>
  <si>
    <t>Devengado</t>
  </si>
  <si>
    <t>Pagado</t>
  </si>
  <si>
    <t>I. Gasto No Etiquetado (I=A+B+C+D+E+F+G+H)</t>
  </si>
  <si>
    <t>211213011010100 SECRETARÍA PARTICULAR IEC</t>
  </si>
  <si>
    <t>211213011010200 COORDINACIÓN DE ASUNTOS JURÍDICOS IEC</t>
  </si>
  <si>
    <t>211213011010300 COORDINACIÓN DE COMUNICACIÓN IEC</t>
  </si>
  <si>
    <t>211213011010500 JEFATURA DE PLANEACIÓN</t>
  </si>
  <si>
    <t>211213011020000 DIRECCIÓN DE ADMINISTRACIÓN IEC</t>
  </si>
  <si>
    <t>211213011030000 DIRECCION DE VINCULACIÓN Y DESARROLLO CU</t>
  </si>
  <si>
    <t>211213011030100 COORDINACIÓN DE DESARROLLO CULTURAL MUNI</t>
  </si>
  <si>
    <t>211213011030400 COORDINACIÓN DE VINCULACIÓN Y REDES CULT</t>
  </si>
  <si>
    <t>211213011030500 COORDINACIÓN DE FOMENTO AL LIBRO Y LA LE</t>
  </si>
  <si>
    <t>211213011040000 DIRECCIÓN DE FORMACIÓN E INVESTIGACIÓN</t>
  </si>
  <si>
    <t>211213011040100 COOR ACADÉMICA Y DE INVESTIGACIÓN IEC</t>
  </si>
  <si>
    <t>211213011040200 COORDINACIÓN DE CULTURAS POPULARES IEC</t>
  </si>
  <si>
    <t>211213011050000 DIRECCIÓN DE PATRIMONIO CULTURAL</t>
  </si>
  <si>
    <t>211213011050400 COORDINACIÓN DE OPERACIÓN Y EXTENSIÓN PA</t>
  </si>
  <si>
    <t>211213011060000 DIRECCIÓN DE PRODUCCIÓN Y PROGRAMACIÓN C</t>
  </si>
  <si>
    <t>211213011060100 COORDINACIÓN DE OPERACIONES Y PRODUCCIÓN</t>
  </si>
  <si>
    <t>211213011070000 DIRECCIÓN EDITORIAL IEC</t>
  </si>
  <si>
    <t>211213011080000 DIRECCIÓN DE MUSEOS Y ARTES VISUALES</t>
  </si>
  <si>
    <t>211213011090100 COORD DE PATRIMONIO ARQUEOLÓGICO IEC</t>
  </si>
  <si>
    <t>211213011A10000 ÓRGANO INTERNO DE CONTROL IEC</t>
  </si>
  <si>
    <t>*</t>
  </si>
  <si>
    <t>II. Gasto Etiquetado (II=A+B+C+D+E+F+G+H)</t>
  </si>
  <si>
    <t>211213011010000 DIRECCIÓN GENERAL IEC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</si>
  <si>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</si>
  <si>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</si>
  <si>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</si>
  <si>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</si>
  <si>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</si>
  <si>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</si>
  <si>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</si>
  <si>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III. Total de Egresos (III = I + II)</t>
  </si>
  <si>
    <t>Bajo protesta de decir verdad declaramos de los formatos de la LDF son correctos y responsabilidad del ente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</si>
</sst>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#,##0_ ;\-#,##0\ "/>
    <numFmt numFmtId="165" formatCode="#,##0.00_ ;\-#,##0.0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4" fillId="0" borderId="0" xfId="0" applyFont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3" fontId="2" fillId="2" borderId="10" xfId="0" applyNumberFormat="1" applyFont="1" applyFill="1" applyBorder="1" applyAlignment="1">
      <alignment horizontal="center" vertical="center"/>
    </xf>
    <xf numFmtId="3" fontId="2" fillId="2" borderId="11" xfId="0" applyNumberFormat="1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/>
    </xf>
    <xf numFmtId="3" fontId="2" fillId="2" borderId="10" xfId="0" applyNumberFormat="1" applyFont="1" applyFill="1" applyBorder="1" applyAlignment="1">
      <alignment horizontal="center" vertical="center"/>
    </xf>
    <xf numFmtId="3" fontId="2" fillId="2" borderId="10" xfId="0" applyNumberFormat="1" applyFont="1" applyFill="1" applyBorder="1" applyAlignment="1">
      <alignment horizontal="center" vertical="center" wrapText="1"/>
    </xf>
    <xf numFmtId="3" fontId="2" fillId="2" borderId="10" xfId="0" applyNumberFormat="1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indent="3"/>
    </xf>
    <xf numFmtId="164" fontId="2" fillId="0" borderId="9" xfId="1" applyNumberFormat="1" applyFont="1" applyFill="1" applyBorder="1" applyAlignment="1" applyProtection="1">
      <alignment vertical="center"/>
      <protection locked="0"/>
    </xf>
    <xf numFmtId="0" fontId="0" fillId="0" borderId="12" xfId="0" applyFont="1" applyBorder="1" applyAlignment="1" applyProtection="1">
      <alignment horizontal="left" vertical="center" indent="6"/>
      <protection locked="0"/>
    </xf>
    <xf numFmtId="164" fontId="1" fillId="0" borderId="12" xfId="1" applyNumberFormat="1" applyFont="1" applyFill="1" applyBorder="1" applyAlignment="1" applyProtection="1">
      <alignment vertical="center"/>
      <protection locked="0"/>
    </xf>
    <xf numFmtId="164" fontId="0" fillId="0" borderId="12" xfId="1" applyNumberFormat="1" applyFont="1" applyFill="1" applyBorder="1" applyAlignment="1" applyProtection="1">
      <alignment vertical="center"/>
      <protection locked="0"/>
    </xf>
    <xf numFmtId="0" fontId="3" fillId="0" borderId="12" xfId="0" applyFont="1" applyBorder="1" applyAlignment="1">
      <alignment vertical="center"/>
    </xf>
    <xf numFmtId="164" fontId="0" fillId="0" borderId="12" xfId="1" applyNumberFormat="1" applyFont="1" applyFill="1" applyBorder="1" applyAlignment="1">
      <alignment vertical="center"/>
    </xf>
    <xf numFmtId="0" fontId="2" fillId="0" borderId="12" xfId="0" applyFont="1" applyBorder="1" applyAlignment="1">
      <alignment horizontal="left" vertical="center" indent="3"/>
    </xf>
    <xf numFmtId="164" fontId="2" fillId="0" borderId="12" xfId="1" applyNumberFormat="1" applyFont="1" applyFill="1" applyBorder="1" applyAlignment="1" applyProtection="1">
      <alignment vertical="center"/>
      <protection locked="0"/>
    </xf>
    <xf numFmtId="0" fontId="0" fillId="0" borderId="12" xfId="0" applyBorder="1" applyAlignment="1" applyProtection="1">
      <alignment horizontal="left" vertical="center" indent="6"/>
      <protection locked="0"/>
    </xf>
    <xf numFmtId="0" fontId="0" fillId="0" borderId="11" xfId="0" applyBorder="1" applyAlignment="1">
      <alignment vertical="center"/>
    </xf>
    <xf numFmtId="165" fontId="0" fillId="0" borderId="11" xfId="1" applyNumberFormat="1" applyFont="1" applyBorder="1" applyAlignment="1">
      <alignment vertical="center"/>
    </xf>
    <xf numFmtId="0" fontId="0" fillId="0" borderId="0" xfId="0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3457575</xdr:colOff>
      <xdr:row>47</xdr:row>
      <xdr:rowOff>66675</xdr:rowOff>
    </xdr:from>
    <xdr:to>
      <xdr:col>4</xdr:col>
      <xdr:colOff>704850</xdr:colOff>
      <xdr:row>53</xdr:row>
      <xdr:rowOff>76200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1761D96C-440E-4497-805C-D23C09298598}"/>
            </a:ext>
          </a:extLst>
        </xdr:cNvPr>
        <xdr:cNvSpPr txBox="1"/>
      </xdr:nvSpPr>
      <xdr:spPr>
        <a:xfrm>
          <a:off x="3457575" y="9696450"/>
          <a:ext cx="5467350" cy="11525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  _________________________                                       _______________________________</a:t>
          </a:r>
        </a:p>
        <a:p>
          <a:r>
            <a:rPr lang="es-MX" sz="1100"/>
            <a:t>María Adriana Camarena de Obeso                               Ma. Guadalupe Martha Saucedo Serrano</a:t>
          </a:r>
        </a:p>
        <a:p>
          <a:r>
            <a:rPr lang="es-MX" sz="1100"/>
            <a:t>            Directora General 		</a:t>
          </a:r>
          <a:r>
            <a:rPr lang="es-MX" sz="1100" baseline="0"/>
            <a:t>                 </a:t>
          </a:r>
          <a:r>
            <a:rPr lang="es-MX" sz="1100"/>
            <a:t>Directora de Administración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formatica/Downloads/Formatos_Anexo_1_Criterios_LD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showGridLines="0" tabSelected="1" zoomScaleNormal="100" workbookViewId="0">
      <selection activeCell="B49" sqref="B49"/>
    </sheetView>
  </sheetViews>
  <sheetFormatPr baseColWidth="10" defaultRowHeight="15" x14ac:dyDescent="0.25"/>
  <cols>
    <col min="1" max="1" width="58.140625" customWidth="1"/>
    <col min="2" max="7" width="21.7109375" customWidth="1"/>
  </cols>
  <sheetData>
    <row r="1" spans="1:7" ht="53.25" customHeight="1" x14ac:dyDescent="0.25">
      <c r="A1" s="1" t="s">
        <v>0</v>
      </c>
      <c r="B1" s="1"/>
      <c r="C1" s="1"/>
      <c r="D1" s="1"/>
      <c r="E1" s="1"/>
      <c r="F1" s="1"/>
      <c r="G1" s="1"/>
    </row>
    <row r="2" spans="1:7" x14ac:dyDescent="0.25">
      <c r="A2" s="2" t="s">
        <v>1</v>
      </c>
      <c r="B2" s="3"/>
      <c r="C2" s="3"/>
      <c r="D2" s="3"/>
      <c r="E2" s="3"/>
      <c r="F2" s="3"/>
      <c r="G2" s="4"/>
    </row>
    <row r="3" spans="1:7" x14ac:dyDescent="0.25">
      <c r="A3" s="5" t="s">
        <v>2</v>
      </c>
      <c r="B3" s="6"/>
      <c r="C3" s="6"/>
      <c r="D3" s="6"/>
      <c r="E3" s="6"/>
      <c r="F3" s="6"/>
      <c r="G3" s="7"/>
    </row>
    <row r="4" spans="1:7" x14ac:dyDescent="0.25">
      <c r="A4" s="5" t="s">
        <v>3</v>
      </c>
      <c r="B4" s="6"/>
      <c r="C4" s="6"/>
      <c r="D4" s="6"/>
      <c r="E4" s="6"/>
      <c r="F4" s="6"/>
      <c r="G4" s="7"/>
    </row>
    <row r="5" spans="1:7" x14ac:dyDescent="0.25">
      <c r="A5" s="5" t="s">
        <v>4</v>
      </c>
      <c r="B5" s="6"/>
      <c r="C5" s="6"/>
      <c r="D5" s="6"/>
      <c r="E5" s="6"/>
      <c r="F5" s="6"/>
      <c r="G5" s="7"/>
    </row>
    <row r="6" spans="1:7" x14ac:dyDescent="0.25">
      <c r="A6" s="8" t="s">
        <v>5</v>
      </c>
      <c r="B6" s="9"/>
      <c r="C6" s="9"/>
      <c r="D6" s="9"/>
      <c r="E6" s="9"/>
      <c r="F6" s="9"/>
      <c r="G6" s="10"/>
    </row>
    <row r="7" spans="1:7" x14ac:dyDescent="0.25">
      <c r="A7" s="11" t="s">
        <v>6</v>
      </c>
      <c r="B7" s="12" t="s">
        <v>7</v>
      </c>
      <c r="C7" s="12"/>
      <c r="D7" s="12"/>
      <c r="E7" s="12"/>
      <c r="F7" s="12"/>
      <c r="G7" s="13" t="s">
        <v>8</v>
      </c>
    </row>
    <row r="8" spans="1:7" ht="30" x14ac:dyDescent="0.25">
      <c r="A8" s="14"/>
      <c r="B8" s="15" t="s">
        <v>9</v>
      </c>
      <c r="C8" s="16" t="s">
        <v>10</v>
      </c>
      <c r="D8" s="15" t="s">
        <v>11</v>
      </c>
      <c r="E8" s="15" t="s">
        <v>12</v>
      </c>
      <c r="F8" s="15" t="s">
        <v>13</v>
      </c>
      <c r="G8" s="17"/>
    </row>
    <row r="9" spans="1:7" x14ac:dyDescent="0.25">
      <c r="A9" s="18" t="s">
        <v>14</v>
      </c>
      <c r="B9" s="19">
        <f>SUM(B10:B30)</f>
        <v>254375543.13999999</v>
      </c>
      <c r="C9" s="19">
        <f t="shared" ref="C9:G9" si="0">SUM(C10:C30)</f>
        <v>80914176.609999999</v>
      </c>
      <c r="D9" s="19">
        <f t="shared" si="0"/>
        <v>335289719.75</v>
      </c>
      <c r="E9" s="19">
        <f t="shared" si="0"/>
        <v>48821920.789999999</v>
      </c>
      <c r="F9" s="19">
        <f t="shared" si="0"/>
        <v>40309295.880000003</v>
      </c>
      <c r="G9" s="19">
        <f t="shared" si="0"/>
        <v>286467798.96000004</v>
      </c>
    </row>
    <row r="10" spans="1:7" x14ac:dyDescent="0.25">
      <c r="A10" s="20" t="s">
        <v>15</v>
      </c>
      <c r="B10" s="21">
        <v>8554062.4600000009</v>
      </c>
      <c r="C10" s="21">
        <v>880972.28</v>
      </c>
      <c r="D10" s="22">
        <f>B10+C10</f>
        <v>9435034.7400000002</v>
      </c>
      <c r="E10" s="21">
        <v>1945656.69</v>
      </c>
      <c r="F10" s="21">
        <v>1270619.3999999999</v>
      </c>
      <c r="G10" s="22">
        <f>D10-E10</f>
        <v>7489378.0500000007</v>
      </c>
    </row>
    <row r="11" spans="1:7" x14ac:dyDescent="0.25">
      <c r="A11" s="20" t="s">
        <v>16</v>
      </c>
      <c r="B11" s="21">
        <v>930304</v>
      </c>
      <c r="C11" s="21">
        <v>26149</v>
      </c>
      <c r="D11" s="22">
        <f t="shared" ref="D11:D29" si="1">B11+C11</f>
        <v>956453</v>
      </c>
      <c r="E11" s="21">
        <v>200316.06</v>
      </c>
      <c r="F11" s="21">
        <v>200316.06</v>
      </c>
      <c r="G11" s="22">
        <f t="shared" ref="G11:G29" si="2">D11-E11</f>
        <v>756136.94</v>
      </c>
    </row>
    <row r="12" spans="1:7" x14ac:dyDescent="0.25">
      <c r="A12" s="20" t="s">
        <v>17</v>
      </c>
      <c r="B12" s="21">
        <v>3277486.97</v>
      </c>
      <c r="C12" s="21">
        <v>10639671.1</v>
      </c>
      <c r="D12" s="22">
        <f t="shared" si="1"/>
        <v>13917158.07</v>
      </c>
      <c r="E12" s="21">
        <v>5369129.0199999996</v>
      </c>
      <c r="F12" s="21">
        <v>1248118.94</v>
      </c>
      <c r="G12" s="22">
        <f t="shared" si="2"/>
        <v>8548029.0500000007</v>
      </c>
    </row>
    <row r="13" spans="1:7" x14ac:dyDescent="0.25">
      <c r="A13" s="20" t="s">
        <v>18</v>
      </c>
      <c r="B13" s="21">
        <v>638719</v>
      </c>
      <c r="C13" s="21">
        <v>22374</v>
      </c>
      <c r="D13" s="22">
        <f t="shared" si="1"/>
        <v>661093</v>
      </c>
      <c r="E13" s="21">
        <v>138315.92000000001</v>
      </c>
      <c r="F13" s="21">
        <v>138315.92000000001</v>
      </c>
      <c r="G13" s="22">
        <f t="shared" si="2"/>
        <v>522777.07999999996</v>
      </c>
    </row>
    <row r="14" spans="1:7" x14ac:dyDescent="0.25">
      <c r="A14" s="20" t="s">
        <v>19</v>
      </c>
      <c r="B14" s="21">
        <v>22376079.460000001</v>
      </c>
      <c r="C14" s="21">
        <v>1608939.56</v>
      </c>
      <c r="D14" s="22">
        <f t="shared" si="1"/>
        <v>23985019.02</v>
      </c>
      <c r="E14" s="21">
        <v>4484916.67</v>
      </c>
      <c r="F14" s="21">
        <v>3604623.01</v>
      </c>
      <c r="G14" s="22">
        <f t="shared" si="2"/>
        <v>19500102.350000001</v>
      </c>
    </row>
    <row r="15" spans="1:7" x14ac:dyDescent="0.25">
      <c r="A15" s="20" t="s">
        <v>20</v>
      </c>
      <c r="B15" s="21">
        <v>3801596.56</v>
      </c>
      <c r="C15" s="21">
        <v>177527.8</v>
      </c>
      <c r="D15" s="22">
        <f t="shared" si="1"/>
        <v>3979124.36</v>
      </c>
      <c r="E15" s="21">
        <v>821435.12</v>
      </c>
      <c r="F15" s="21">
        <v>711443.09</v>
      </c>
      <c r="G15" s="22">
        <f t="shared" si="2"/>
        <v>3157689.2399999998</v>
      </c>
    </row>
    <row r="16" spans="1:7" x14ac:dyDescent="0.25">
      <c r="A16" s="20" t="s">
        <v>21</v>
      </c>
      <c r="B16" s="21">
        <v>11983167.189999999</v>
      </c>
      <c r="C16" s="21">
        <v>21959</v>
      </c>
      <c r="D16" s="22">
        <f t="shared" si="1"/>
        <v>12005126.189999999</v>
      </c>
      <c r="E16" s="21">
        <v>2048173.8</v>
      </c>
      <c r="F16" s="21">
        <v>656691.85</v>
      </c>
      <c r="G16" s="22">
        <f t="shared" si="2"/>
        <v>9956952.3899999987</v>
      </c>
    </row>
    <row r="17" spans="1:7" x14ac:dyDescent="0.25">
      <c r="A17" s="20" t="s">
        <v>22</v>
      </c>
      <c r="B17" s="21">
        <v>2729869.8</v>
      </c>
      <c r="C17" s="21">
        <v>4167</v>
      </c>
      <c r="D17" s="22">
        <f t="shared" si="1"/>
        <v>2734036.8</v>
      </c>
      <c r="E17" s="21">
        <v>190505.68</v>
      </c>
      <c r="F17" s="21">
        <v>167833.68</v>
      </c>
      <c r="G17" s="22">
        <f t="shared" si="2"/>
        <v>2543531.1199999996</v>
      </c>
    </row>
    <row r="18" spans="1:7" x14ac:dyDescent="0.25">
      <c r="A18" s="20" t="s">
        <v>23</v>
      </c>
      <c r="B18" s="21">
        <v>20983613.32</v>
      </c>
      <c r="C18" s="21">
        <v>790656.43</v>
      </c>
      <c r="D18" s="22">
        <f t="shared" si="1"/>
        <v>21774269.75</v>
      </c>
      <c r="E18" s="21">
        <v>3747930.4</v>
      </c>
      <c r="F18" s="21">
        <v>3451195.99</v>
      </c>
      <c r="G18" s="22">
        <f t="shared" si="2"/>
        <v>18026339.350000001</v>
      </c>
    </row>
    <row r="19" spans="1:7" x14ac:dyDescent="0.25">
      <c r="A19" s="20" t="s">
        <v>24</v>
      </c>
      <c r="B19" s="21">
        <v>14000000</v>
      </c>
      <c r="C19" s="21">
        <v>108447.31</v>
      </c>
      <c r="D19" s="22">
        <f t="shared" si="1"/>
        <v>14108447.310000001</v>
      </c>
      <c r="E19" s="21">
        <v>1946199.84</v>
      </c>
      <c r="F19" s="21">
        <v>1579918.93</v>
      </c>
      <c r="G19" s="22">
        <f t="shared" si="2"/>
        <v>12162247.470000001</v>
      </c>
    </row>
    <row r="20" spans="1:7" x14ac:dyDescent="0.25">
      <c r="A20" s="20" t="s">
        <v>25</v>
      </c>
      <c r="B20" s="21">
        <v>12477415.189999999</v>
      </c>
      <c r="C20" s="21">
        <v>423989.24</v>
      </c>
      <c r="D20" s="22">
        <f t="shared" si="1"/>
        <v>12901404.43</v>
      </c>
      <c r="E20" s="21">
        <v>1957407.23</v>
      </c>
      <c r="F20" s="21">
        <v>1951200.23</v>
      </c>
      <c r="G20" s="22">
        <f t="shared" si="2"/>
        <v>10943997.199999999</v>
      </c>
    </row>
    <row r="21" spans="1:7" x14ac:dyDescent="0.25">
      <c r="A21" s="20" t="s">
        <v>26</v>
      </c>
      <c r="B21" s="21">
        <v>877039.51</v>
      </c>
      <c r="C21" s="21">
        <v>121093.69</v>
      </c>
      <c r="D21" s="22">
        <f t="shared" si="1"/>
        <v>998133.2</v>
      </c>
      <c r="E21" s="21">
        <v>162213.91</v>
      </c>
      <c r="F21" s="21">
        <v>162213.91</v>
      </c>
      <c r="G21" s="22">
        <f t="shared" si="2"/>
        <v>835919.28999999992</v>
      </c>
    </row>
    <row r="22" spans="1:7" x14ac:dyDescent="0.25">
      <c r="A22" s="20" t="s">
        <v>27</v>
      </c>
      <c r="B22" s="21">
        <v>43448559.420000002</v>
      </c>
      <c r="C22" s="21">
        <v>37440983.899999999</v>
      </c>
      <c r="D22" s="22">
        <f t="shared" si="1"/>
        <v>80889543.319999993</v>
      </c>
      <c r="E22" s="21">
        <v>510104.53</v>
      </c>
      <c r="F22" s="21">
        <v>510104.53</v>
      </c>
      <c r="G22" s="22">
        <f t="shared" si="2"/>
        <v>80379438.789999992</v>
      </c>
    </row>
    <row r="23" spans="1:7" x14ac:dyDescent="0.25">
      <c r="A23" s="20" t="s">
        <v>28</v>
      </c>
      <c r="B23" s="21">
        <v>13482060.77</v>
      </c>
      <c r="C23" s="21">
        <v>17170125.149999999</v>
      </c>
      <c r="D23" s="22">
        <f t="shared" si="1"/>
        <v>30652185.919999998</v>
      </c>
      <c r="E23" s="21">
        <v>6302200.1699999999</v>
      </c>
      <c r="F23" s="21">
        <v>6302200.1699999999</v>
      </c>
      <c r="G23" s="22">
        <f t="shared" si="2"/>
        <v>24349985.75</v>
      </c>
    </row>
    <row r="24" spans="1:7" x14ac:dyDescent="0.25">
      <c r="A24" s="20" t="s">
        <v>29</v>
      </c>
      <c r="B24" s="21">
        <v>36348870.670000002</v>
      </c>
      <c r="C24" s="21">
        <v>594981.05000000005</v>
      </c>
      <c r="D24" s="22">
        <f t="shared" si="1"/>
        <v>36943851.719999999</v>
      </c>
      <c r="E24" s="21">
        <v>3697809.1</v>
      </c>
      <c r="F24" s="21">
        <v>3598593.28</v>
      </c>
      <c r="G24" s="22">
        <f t="shared" si="2"/>
        <v>33246042.619999997</v>
      </c>
    </row>
    <row r="25" spans="1:7" x14ac:dyDescent="0.25">
      <c r="A25" s="20" t="s">
        <v>30</v>
      </c>
      <c r="B25" s="21">
        <v>11659448.630000001</v>
      </c>
      <c r="C25" s="21">
        <v>5384973.8499999996</v>
      </c>
      <c r="D25" s="22">
        <f t="shared" si="1"/>
        <v>17044422.48</v>
      </c>
      <c r="E25" s="21">
        <v>1389317.1200000001</v>
      </c>
      <c r="F25" s="21">
        <v>1137544.93</v>
      </c>
      <c r="G25" s="22">
        <f t="shared" si="2"/>
        <v>15655105.359999999</v>
      </c>
    </row>
    <row r="26" spans="1:7" x14ac:dyDescent="0.25">
      <c r="A26" s="20" t="s">
        <v>31</v>
      </c>
      <c r="B26" s="21">
        <v>6457816.5</v>
      </c>
      <c r="C26" s="21">
        <v>1239081.08</v>
      </c>
      <c r="D26" s="22">
        <f t="shared" si="1"/>
        <v>7696897.5800000001</v>
      </c>
      <c r="E26" s="21">
        <v>1115120.24</v>
      </c>
      <c r="F26" s="21">
        <v>1093669.24</v>
      </c>
      <c r="G26" s="22">
        <f t="shared" si="2"/>
        <v>6581777.3399999999</v>
      </c>
    </row>
    <row r="27" spans="1:7" x14ac:dyDescent="0.25">
      <c r="A27" s="20" t="s">
        <v>32</v>
      </c>
      <c r="B27" s="21">
        <v>33067810.690000001</v>
      </c>
      <c r="C27" s="21">
        <v>4208962.17</v>
      </c>
      <c r="D27" s="22">
        <f t="shared" si="1"/>
        <v>37276772.859999999</v>
      </c>
      <c r="E27" s="21">
        <v>6915295.7699999996</v>
      </c>
      <c r="F27" s="21">
        <v>6644819.2000000002</v>
      </c>
      <c r="G27" s="22">
        <f t="shared" si="2"/>
        <v>30361477.09</v>
      </c>
    </row>
    <row r="28" spans="1:7" x14ac:dyDescent="0.25">
      <c r="A28" s="20" t="s">
        <v>33</v>
      </c>
      <c r="B28" s="21">
        <v>6000000</v>
      </c>
      <c r="C28" s="21">
        <v>0</v>
      </c>
      <c r="D28" s="22">
        <f t="shared" si="1"/>
        <v>6000000</v>
      </c>
      <c r="E28" s="21">
        <v>5675000</v>
      </c>
      <c r="F28" s="21">
        <v>5675000</v>
      </c>
      <c r="G28" s="22">
        <f t="shared" si="2"/>
        <v>325000</v>
      </c>
    </row>
    <row r="29" spans="1:7" x14ac:dyDescent="0.25">
      <c r="A29" s="20" t="s">
        <v>34</v>
      </c>
      <c r="B29" s="21">
        <v>1281623</v>
      </c>
      <c r="C29" s="21">
        <v>49123</v>
      </c>
      <c r="D29" s="22">
        <f t="shared" si="1"/>
        <v>1330746</v>
      </c>
      <c r="E29" s="21">
        <v>204873.52</v>
      </c>
      <c r="F29" s="21">
        <v>204873.52</v>
      </c>
      <c r="G29" s="22">
        <f t="shared" si="2"/>
        <v>1125872.48</v>
      </c>
    </row>
    <row r="30" spans="1:7" x14ac:dyDescent="0.25">
      <c r="A30" s="23" t="s">
        <v>35</v>
      </c>
      <c r="B30" s="24"/>
      <c r="C30" s="24"/>
      <c r="D30" s="24"/>
      <c r="E30" s="24"/>
      <c r="F30" s="24"/>
      <c r="G30" s="24"/>
    </row>
    <row r="31" spans="1:7" x14ac:dyDescent="0.25">
      <c r="A31" s="25" t="s">
        <v>36</v>
      </c>
      <c r="B31" s="26">
        <f>SUM(B32:B40)</f>
        <v>1467500</v>
      </c>
      <c r="C31" s="26">
        <f t="shared" ref="C31:G31" si="3">SUM(C32:C40)</f>
        <v>0</v>
      </c>
      <c r="D31" s="26">
        <f t="shared" si="3"/>
        <v>1467500</v>
      </c>
      <c r="E31" s="26">
        <f t="shared" si="3"/>
        <v>0</v>
      </c>
      <c r="F31" s="26">
        <f t="shared" si="3"/>
        <v>0</v>
      </c>
      <c r="G31" s="26">
        <f t="shared" si="3"/>
        <v>1467500</v>
      </c>
    </row>
    <row r="32" spans="1:7" x14ac:dyDescent="0.25">
      <c r="A32" s="20" t="s">
        <v>37</v>
      </c>
      <c r="B32" s="21">
        <v>1467500</v>
      </c>
      <c r="C32" s="21">
        <v>0</v>
      </c>
      <c r="D32" s="22">
        <f t="shared" ref="D32:D40" si="4">B32+C32</f>
        <v>1467500</v>
      </c>
      <c r="E32" s="21">
        <v>0</v>
      </c>
      <c r="F32" s="21">
        <v>0</v>
      </c>
      <c r="G32" s="22">
        <f t="shared" ref="G32:G40" si="5">D32-E32</f>
        <v>1467500</v>
      </c>
    </row>
    <row r="33" spans="1:7" x14ac:dyDescent="0.25">
      <c r="A33" s="27" t="s">
        <v>38</v>
      </c>
      <c r="B33" s="22">
        <v>0</v>
      </c>
      <c r="C33" s="22">
        <v>0</v>
      </c>
      <c r="D33" s="22">
        <f t="shared" si="4"/>
        <v>0</v>
      </c>
      <c r="E33" s="22">
        <v>0</v>
      </c>
      <c r="F33" s="22">
        <v>0</v>
      </c>
      <c r="G33" s="22">
        <f t="shared" si="5"/>
        <v>0</v>
      </c>
    </row>
    <row r="34" spans="1:7" x14ac:dyDescent="0.25">
      <c r="A34" s="27" t="s">
        <v>39</v>
      </c>
      <c r="B34" s="22">
        <v>0</v>
      </c>
      <c r="C34" s="22">
        <v>0</v>
      </c>
      <c r="D34" s="22">
        <f t="shared" si="4"/>
        <v>0</v>
      </c>
      <c r="E34" s="22">
        <v>0</v>
      </c>
      <c r="F34" s="22">
        <v>0</v>
      </c>
      <c r="G34" s="22">
        <f t="shared" si="5"/>
        <v>0</v>
      </c>
    </row>
    <row r="35" spans="1:7" x14ac:dyDescent="0.25">
      <c r="A35" s="27" t="s">
        <v>40</v>
      </c>
      <c r="B35" s="22">
        <v>0</v>
      </c>
      <c r="C35" s="22">
        <v>0</v>
      </c>
      <c r="D35" s="22">
        <f t="shared" si="4"/>
        <v>0</v>
      </c>
      <c r="E35" s="22">
        <v>0</v>
      </c>
      <c r="F35" s="22">
        <v>0</v>
      </c>
      <c r="G35" s="22">
        <f t="shared" si="5"/>
        <v>0</v>
      </c>
    </row>
    <row r="36" spans="1:7" x14ac:dyDescent="0.25">
      <c r="A36" s="27" t="s">
        <v>41</v>
      </c>
      <c r="B36" s="22">
        <v>0</v>
      </c>
      <c r="C36" s="22">
        <v>0</v>
      </c>
      <c r="D36" s="22">
        <f t="shared" si="4"/>
        <v>0</v>
      </c>
      <c r="E36" s="22">
        <v>0</v>
      </c>
      <c r="F36" s="22">
        <v>0</v>
      </c>
      <c r="G36" s="22">
        <f t="shared" si="5"/>
        <v>0</v>
      </c>
    </row>
    <row r="37" spans="1:7" x14ac:dyDescent="0.25">
      <c r="A37" s="27" t="s">
        <v>42</v>
      </c>
      <c r="B37" s="22">
        <v>0</v>
      </c>
      <c r="C37" s="22">
        <v>0</v>
      </c>
      <c r="D37" s="22">
        <f t="shared" si="4"/>
        <v>0</v>
      </c>
      <c r="E37" s="22">
        <v>0</v>
      </c>
      <c r="F37" s="22">
        <v>0</v>
      </c>
      <c r="G37" s="22">
        <f t="shared" si="5"/>
        <v>0</v>
      </c>
    </row>
    <row r="38" spans="1:7" x14ac:dyDescent="0.25">
      <c r="A38" s="27" t="s">
        <v>43</v>
      </c>
      <c r="B38" s="22">
        <v>0</v>
      </c>
      <c r="C38" s="22">
        <v>0</v>
      </c>
      <c r="D38" s="22">
        <f t="shared" si="4"/>
        <v>0</v>
      </c>
      <c r="E38" s="22">
        <v>0</v>
      </c>
      <c r="F38" s="22">
        <v>0</v>
      </c>
      <c r="G38" s="22">
        <f t="shared" si="5"/>
        <v>0</v>
      </c>
    </row>
    <row r="39" spans="1:7" x14ac:dyDescent="0.25">
      <c r="A39" s="27" t="s">
        <v>44</v>
      </c>
      <c r="B39" s="22">
        <v>0</v>
      </c>
      <c r="C39" s="22">
        <v>0</v>
      </c>
      <c r="D39" s="22">
        <f t="shared" si="4"/>
        <v>0</v>
      </c>
      <c r="E39" s="22">
        <v>0</v>
      </c>
      <c r="F39" s="22">
        <v>0</v>
      </c>
      <c r="G39" s="22">
        <f t="shared" si="5"/>
        <v>0</v>
      </c>
    </row>
    <row r="40" spans="1:7" x14ac:dyDescent="0.25">
      <c r="A40" s="23" t="s">
        <v>35</v>
      </c>
      <c r="B40" s="24"/>
      <c r="C40" s="24"/>
      <c r="D40" s="22">
        <f t="shared" si="4"/>
        <v>0</v>
      </c>
      <c r="E40" s="22"/>
      <c r="F40" s="22"/>
      <c r="G40" s="22">
        <f t="shared" si="5"/>
        <v>0</v>
      </c>
    </row>
    <row r="41" spans="1:7" x14ac:dyDescent="0.25">
      <c r="A41" s="25" t="s">
        <v>45</v>
      </c>
      <c r="B41" s="26">
        <f>B9+B31</f>
        <v>255843043.13999999</v>
      </c>
      <c r="C41" s="26">
        <f t="shared" ref="C41:F41" si="6">C9+C31</f>
        <v>80914176.609999999</v>
      </c>
      <c r="D41" s="26">
        <f>B41+C41</f>
        <v>336757219.75</v>
      </c>
      <c r="E41" s="26">
        <f t="shared" si="6"/>
        <v>48821920.789999999</v>
      </c>
      <c r="F41" s="26">
        <f t="shared" si="6"/>
        <v>40309295.880000003</v>
      </c>
      <c r="G41" s="26">
        <f>D41-E41</f>
        <v>287935298.95999998</v>
      </c>
    </row>
    <row r="42" spans="1:7" x14ac:dyDescent="0.25">
      <c r="A42" s="28"/>
      <c r="B42" s="29"/>
      <c r="C42" s="29"/>
      <c r="D42" s="29"/>
      <c r="E42" s="29"/>
      <c r="F42" s="29"/>
      <c r="G42" s="29"/>
    </row>
    <row r="43" spans="1:7" x14ac:dyDescent="0.25">
      <c r="A43" s="30" t="s">
        <v>46</v>
      </c>
    </row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pageMargins left="0.25" right="0.25" top="0.75" bottom="0.75" header="0.3" footer="0.3"/>
  <pageSetup scale="5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F6B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IECG</dc:creator>
  <cp:lastModifiedBy>IECG</cp:lastModifiedBy>
  <dcterms:created xsi:type="dcterms:W3CDTF">2024-05-02T21:39:37Z</dcterms:created>
  <dcterms:modified xsi:type="dcterms:W3CDTF">2024-05-02T21:39:43Z</dcterms:modified>
</cp:coreProperties>
</file>