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JUNIO 2019\LDF\"/>
    </mc:Choice>
  </mc:AlternateContent>
  <bookViews>
    <workbookView xWindow="0" yWindow="0" windowWidth="28800" windowHeight="12440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3" l="1"/>
  <c r="E54" i="3"/>
  <c r="C38" i="3" l="1"/>
  <c r="B38" i="3"/>
  <c r="C35" i="3"/>
  <c r="B35" i="3"/>
  <c r="F72" i="3" l="1"/>
  <c r="E72" i="3"/>
  <c r="F65" i="3"/>
  <c r="E65" i="3"/>
  <c r="F60" i="3"/>
  <c r="E60" i="3"/>
  <c r="C57" i="3"/>
  <c r="B57" i="3"/>
  <c r="F39" i="3"/>
  <c r="E39" i="3"/>
  <c r="F35" i="3"/>
  <c r="E35" i="3"/>
  <c r="F28" i="3"/>
  <c r="E28" i="3"/>
  <c r="C28" i="3"/>
  <c r="B28" i="3"/>
  <c r="F24" i="3"/>
  <c r="E24" i="3"/>
  <c r="C22" i="3"/>
  <c r="F20" i="3"/>
  <c r="E20" i="3"/>
  <c r="F16" i="3"/>
  <c r="E16" i="3"/>
  <c r="C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<sst xmlns="http://schemas.openxmlformats.org/spreadsheetml/2006/main" count="122" uniqueCount="121">
  <si>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</si>
  <si>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</si>
  <si>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</si>
  <si>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</si>
  <si>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</si>
  <si>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</si>
  <si>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</si>
  <si>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</si>
  <si>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</si>
  <si>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</si>
  <si>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</si>
  <si>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</si>
  <si>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</si>
  <si>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</si>
  <si>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</si>
  <si>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</si>
  <si>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</si>
  <si>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</si>
  <si>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</si>
  <si>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</si>
  <si>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</si>
  <si>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</si>
  <si>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</si>
  <si>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</si>
  <si>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</si>
  <si>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</si>
  <si>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</si>
  <si>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</si>
  <si>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</si>
  <si>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</si>
  <si>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</si>
  <si>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</si>
  <si>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</si>
  <si>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</si>
  <si>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</si>
  <si>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</si>
  <si>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</si>
  <si>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</si>
  <si>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</si>
  <si>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</si>
  <si>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</si>
  <si>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</si>
  <si>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</si>
  <si>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</si>
  <si>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</si>
  <si>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</si>
  <si>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</si>
  <si>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</si>
  <si>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</si>
  <si>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</si>
  <si>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</si>
  <si>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</si>
  <si>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</si>
  <si>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</si>
  <si>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</si>
  <si>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</si>
  <si>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</si>
  <si>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</si>
  <si>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</si>
  <si>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</si>
  <si>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</si>
  <si>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</si>
  <si>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</si>
  <si>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</si>
  <si>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</si>
  <si>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</si>
  <si>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</si>
  <si>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</si>
  <si>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</si>
  <si>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</si>
  <si>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</si>
  <si>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</si>
  <si>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</si>
  <si>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</si>
  <si>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</si>
  <si>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</si>
  <si>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</si>
  <si>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</si>
  <si>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</si>
  <si>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</si>
  <si>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</si>
  <si>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</si>
  <si>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</si>
  <si>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</si>
  <si>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</si>
  <si>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</si>
  <si>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</si>
  <si>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</si>
  <si>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</si>
  <si>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</si>
  <si>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</si>
  <si>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</si>
  <si>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</si>
  <si>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</si>
  <si>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</si>
  <si>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</si>
  <si>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</si>
  <si>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</si>
  <si>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</si>
  <si>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</si>
  <si>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</si>
  <si>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</si>
  <si>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</si>
  <si>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</si>
  <si>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</si>
  <si>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</si>
  <si>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</si>
  <si>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</si>
  <si>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</si>
  <si>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</si>
  <si>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</si>
  <si>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</si>
  <si>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</si>
  <si>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</si>
  <si>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</si>
  <si>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</si>
  <si>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</si>
  <si>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</si>
  <si>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</si>
  <si>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Bajo protesta de decir verdad declaramos que los Estados Financieros y sus Notas son razonablemente correctos y responsabilidad del emisor.</t>
  </si>
  <si>
    <t>INSTITUTO DE ECOLOGIA DEL ESTADO 
Estado de Situación Financiera Detallado -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</si>
</sst>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">
    <cellStyle name="Millares 2 8" xfId="3"/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zoomScaleNormal="100" workbookViewId="0">
      <selection activeCell="D15" sqref="D15"/>
    </sheetView>
  </sheetViews>
  <sheetFormatPr baseColWidth="10" defaultColWidth="12" defaultRowHeight="10" x14ac:dyDescent="0.2"/>
  <cols>
    <col min="1" max="1" width="65.796875" style="18" customWidth="1"/>
    <col min="2" max="3" width="13.796875" style="18" customWidth="1"/>
    <col min="4" max="4" width="65.796875" style="18" customWidth="1"/>
    <col min="5" max="6" width="13.796875" style="18" customWidth="1"/>
    <col min="7" max="16384" width="12" style="18"/>
  </cols>
  <sheetData>
    <row r="1" spans="1:6" ht="46" customHeight="1" x14ac:dyDescent="0.2">
      <c r="A1" s="23" t="s">
        <v>120</v>
      </c>
      <c r="B1" s="24"/>
      <c r="C1" s="24"/>
      <c r="D1" s="24"/>
      <c r="E1" s="24"/>
      <c r="F1" s="25"/>
    </row>
    <row r="2" spans="1:6" ht="10.5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ht="10.5" x14ac:dyDescent="0.2">
      <c r="A4" s="6" t="s">
        <v>1</v>
      </c>
      <c r="B4" s="7"/>
      <c r="C4" s="7"/>
      <c r="D4" s="8" t="s">
        <v>2</v>
      </c>
      <c r="E4" s="7"/>
      <c r="F4" s="7"/>
    </row>
    <row r="5" spans="1:6" ht="10.5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0</v>
      </c>
      <c r="C6" s="9">
        <f>SUM(C7:C13)</f>
        <v>4713614.8099999996</v>
      </c>
      <c r="D6" s="5" t="s">
        <v>6</v>
      </c>
      <c r="E6" s="9">
        <f>SUM(E7:E15)</f>
        <v>0</v>
      </c>
      <c r="F6" s="9">
        <f>SUM(F7:F15)</f>
        <v>15938441.82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0</v>
      </c>
      <c r="C8" s="9">
        <v>4661838.3</v>
      </c>
      <c r="D8" s="11" t="s">
        <v>10</v>
      </c>
      <c r="E8" s="9">
        <v>0</v>
      </c>
      <c r="F8" s="9">
        <v>1677655.49</v>
      </c>
    </row>
    <row r="9" spans="1:6" x14ac:dyDescent="0.2">
      <c r="A9" s="10" t="s">
        <v>11</v>
      </c>
      <c r="B9" s="9">
        <v>0</v>
      </c>
      <c r="C9" s="9">
        <v>0</v>
      </c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>
        <v>0</v>
      </c>
      <c r="C10" s="9">
        <v>0</v>
      </c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>
        <v>0</v>
      </c>
      <c r="C11" s="9">
        <v>0</v>
      </c>
      <c r="D11" s="11" t="s">
        <v>16</v>
      </c>
      <c r="E11" s="9">
        <v>0</v>
      </c>
      <c r="F11" s="9">
        <v>0</v>
      </c>
    </row>
    <row r="12" spans="1:6" x14ac:dyDescent="0.2">
      <c r="A12" s="10" t="s">
        <v>17</v>
      </c>
      <c r="B12" s="9">
        <v>0</v>
      </c>
      <c r="C12" s="9">
        <v>0</v>
      </c>
      <c r="D12" s="11" t="s">
        <v>18</v>
      </c>
      <c r="E12" s="9">
        <v>0</v>
      </c>
      <c r="F12" s="9">
        <v>0</v>
      </c>
    </row>
    <row r="13" spans="1:6" x14ac:dyDescent="0.2">
      <c r="A13" s="10" t="s">
        <v>19</v>
      </c>
      <c r="B13" s="9">
        <v>0</v>
      </c>
      <c r="C13" s="9">
        <v>51776.51</v>
      </c>
      <c r="D13" s="11" t="s">
        <v>20</v>
      </c>
      <c r="E13" s="9">
        <v>0</v>
      </c>
      <c r="F13" s="9">
        <v>1405528.78</v>
      </c>
    </row>
    <row r="14" spans="1:6" x14ac:dyDescent="0.2">
      <c r="A14" s="3" t="s">
        <v>21</v>
      </c>
      <c r="B14" s="9">
        <v>0</v>
      </c>
      <c r="C14" s="9">
        <f>SUM(C15:C21)</f>
        <v>13729441.550000001</v>
      </c>
      <c r="D14" s="11" t="s">
        <v>22</v>
      </c>
      <c r="E14" s="9">
        <v>0</v>
      </c>
      <c r="F14" s="9">
        <v>0</v>
      </c>
    </row>
    <row r="15" spans="1:6" x14ac:dyDescent="0.2">
      <c r="A15" s="10" t="s">
        <v>23</v>
      </c>
      <c r="B15" s="9">
        <v>0</v>
      </c>
      <c r="C15" s="9">
        <v>12287937.65</v>
      </c>
      <c r="D15" s="11" t="s">
        <v>24</v>
      </c>
      <c r="E15" s="9">
        <v>0</v>
      </c>
      <c r="F15" s="9">
        <v>12855257.550000001</v>
      </c>
    </row>
    <row r="16" spans="1:6" x14ac:dyDescent="0.2">
      <c r="A16" s="10" t="s">
        <v>25</v>
      </c>
      <c r="B16" s="9">
        <v>0</v>
      </c>
      <c r="C16" s="9">
        <v>1441503.9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0</v>
      </c>
      <c r="C18" s="9">
        <v>0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>
        <v>0</v>
      </c>
      <c r="C20" s="9">
        <v>0</v>
      </c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v>0</v>
      </c>
      <c r="C22" s="9">
        <f>SUM(C23:C27)</f>
        <v>2076400</v>
      </c>
      <c r="D22" s="11" t="s">
        <v>38</v>
      </c>
      <c r="E22" s="9">
        <v>0</v>
      </c>
      <c r="F22" s="9">
        <v>0</v>
      </c>
    </row>
    <row r="23" spans="1:6" ht="20" x14ac:dyDescent="0.2">
      <c r="A23" s="10" t="s">
        <v>39</v>
      </c>
      <c r="B23" s="9">
        <v>0</v>
      </c>
      <c r="C23" s="9">
        <v>2076400</v>
      </c>
      <c r="D23" s="5" t="s">
        <v>40</v>
      </c>
      <c r="E23" s="9">
        <v>0</v>
      </c>
      <c r="F23" s="9">
        <v>0</v>
      </c>
    </row>
    <row r="24" spans="1:6" ht="20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>
        <v>0</v>
      </c>
      <c r="C25" s="9">
        <v>0</v>
      </c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>
        <v>0</v>
      </c>
      <c r="C27" s="9">
        <v>0</v>
      </c>
      <c r="D27" s="11" t="s">
        <v>48</v>
      </c>
      <c r="E27" s="9">
        <v>0</v>
      </c>
      <c r="F27" s="9">
        <v>0</v>
      </c>
    </row>
    <row r="28" spans="1:6" ht="20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>
        <v>0</v>
      </c>
      <c r="C30" s="9">
        <v>0</v>
      </c>
      <c r="D30" s="11" t="s">
        <v>54</v>
      </c>
      <c r="E30" s="9">
        <v>0</v>
      </c>
      <c r="F30" s="9">
        <v>0</v>
      </c>
    </row>
    <row r="31" spans="1:6" x14ac:dyDescent="0.2">
      <c r="A31" s="10" t="s">
        <v>55</v>
      </c>
      <c r="B31" s="9">
        <v>0</v>
      </c>
      <c r="C31" s="9">
        <v>0</v>
      </c>
      <c r="D31" s="11" t="s">
        <v>56</v>
      </c>
      <c r="E31" s="9">
        <v>0</v>
      </c>
      <c r="F31" s="9">
        <v>0</v>
      </c>
    </row>
    <row r="32" spans="1:6" x14ac:dyDescent="0.2">
      <c r="A32" s="10" t="s">
        <v>57</v>
      </c>
      <c r="B32" s="9">
        <v>0</v>
      </c>
      <c r="C32" s="9">
        <v>0</v>
      </c>
      <c r="D32" s="11" t="s">
        <v>58</v>
      </c>
      <c r="E32" s="9">
        <v>0</v>
      </c>
      <c r="F32" s="9">
        <v>0</v>
      </c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>
        <v>0</v>
      </c>
      <c r="F33" s="9">
        <v>0</v>
      </c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>
        <v>0</v>
      </c>
      <c r="F34" s="9">
        <v>0</v>
      </c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0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ht="10.5" x14ac:dyDescent="0.2">
      <c r="A44" s="6" t="s">
        <v>79</v>
      </c>
      <c r="B44" s="7">
        <f>B6+B14+B22+B28+B34+B35+B38</f>
        <v>0</v>
      </c>
      <c r="C44" s="7">
        <f>C6+C14+C22+C28+C34+C35+C38</f>
        <v>20519456.359999999</v>
      </c>
      <c r="D44" s="8" t="s">
        <v>80</v>
      </c>
      <c r="E44" s="7">
        <f>E6+E16+E20+E23+E24+E28+E35+E39</f>
        <v>0</v>
      </c>
      <c r="F44" s="7">
        <f>F6+F16+F20+F23+F24+F28+F35+F39</f>
        <v>15938441.82</v>
      </c>
    </row>
    <row r="45" spans="1:6" ht="10.5" x14ac:dyDescent="0.2">
      <c r="A45" s="6"/>
      <c r="B45" s="9"/>
      <c r="C45" s="9"/>
      <c r="D45" s="8"/>
      <c r="E45" s="9"/>
      <c r="F45" s="9"/>
    </row>
    <row r="46" spans="1:6" ht="10.5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14020172</v>
      </c>
      <c r="C49" s="9">
        <v>14020170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59442688.07</v>
      </c>
      <c r="C50" s="9">
        <v>56535833.549999997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-43274840.270000003</v>
      </c>
      <c r="C52" s="9">
        <v>-41232053.700000003</v>
      </c>
      <c r="D52" s="5" t="s">
        <v>94</v>
      </c>
      <c r="E52" s="9">
        <v>0</v>
      </c>
      <c r="F52" s="9">
        <v>0</v>
      </c>
    </row>
    <row r="53" spans="1:6" ht="10.5" x14ac:dyDescent="0.2">
      <c r="A53" s="13" t="s">
        <v>95</v>
      </c>
      <c r="B53" s="9">
        <v>0</v>
      </c>
      <c r="C53" s="9">
        <v>0</v>
      </c>
      <c r="D53" s="8"/>
      <c r="E53" s="9">
        <v>0</v>
      </c>
      <c r="F53" s="9">
        <v>0</v>
      </c>
    </row>
    <row r="54" spans="1:6" ht="10.5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SUM(E47:E53)</f>
        <v>0</v>
      </c>
      <c r="F54" s="7">
        <f>SUM(F47:F53)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ht="10.5" x14ac:dyDescent="0.2">
      <c r="A56" s="13"/>
      <c r="B56" s="9"/>
      <c r="C56" s="9"/>
      <c r="D56" s="8" t="s">
        <v>99</v>
      </c>
      <c r="E56" s="7">
        <f>E54+E44</f>
        <v>0</v>
      </c>
      <c r="F56" s="7">
        <f>F54+F44</f>
        <v>15938441.82</v>
      </c>
    </row>
    <row r="57" spans="1:6" ht="10.5" x14ac:dyDescent="0.2">
      <c r="A57" s="12" t="s">
        <v>100</v>
      </c>
      <c r="B57" s="7">
        <f>SUM(B47:B55)</f>
        <v>30188019.79999999</v>
      </c>
      <c r="C57" s="7">
        <f>SUM(C47:C55)</f>
        <v>29323949.849999994</v>
      </c>
      <c r="D57" s="5"/>
      <c r="E57" s="9"/>
      <c r="F57" s="9"/>
    </row>
    <row r="58" spans="1:6" ht="10.5" x14ac:dyDescent="0.2">
      <c r="A58" s="13"/>
      <c r="B58" s="9"/>
      <c r="C58" s="9"/>
      <c r="D58" s="8" t="s">
        <v>101</v>
      </c>
      <c r="E58" s="9"/>
      <c r="F58" s="9"/>
    </row>
    <row r="59" spans="1:6" ht="10.5" x14ac:dyDescent="0.2">
      <c r="A59" s="12" t="s">
        <v>102</v>
      </c>
      <c r="B59" s="7">
        <f>B44+B57</f>
        <v>30188019.79999999</v>
      </c>
      <c r="C59" s="7">
        <f>C44+C57</f>
        <v>49843406.209999993</v>
      </c>
      <c r="D59" s="8"/>
      <c r="E59" s="9"/>
      <c r="F59" s="9"/>
    </row>
    <row r="60" spans="1:6" ht="10.5" x14ac:dyDescent="0.2">
      <c r="A60" s="13"/>
      <c r="B60" s="9"/>
      <c r="C60" s="9"/>
      <c r="D60" s="8" t="s">
        <v>103</v>
      </c>
      <c r="E60" s="9">
        <f>SUM(E61:E63)</f>
        <v>32651742.350000001</v>
      </c>
      <c r="F60" s="9">
        <f>SUM(F61:F63)</f>
        <v>53945529.18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53838241.810000002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107287.37</v>
      </c>
    </row>
    <row r="63" spans="1:6" x14ac:dyDescent="0.2">
      <c r="A63" s="13"/>
      <c r="B63" s="9"/>
      <c r="C63" s="9"/>
      <c r="D63" s="5" t="s">
        <v>106</v>
      </c>
      <c r="E63" s="9">
        <v>32651742.350000001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ht="10.5" x14ac:dyDescent="0.2">
      <c r="A65" s="13"/>
      <c r="B65" s="9"/>
      <c r="C65" s="9"/>
      <c r="D65" s="8" t="s">
        <v>107</v>
      </c>
      <c r="E65" s="9">
        <f>SUM(E66:E70)</f>
        <v>-2463722.5500000003</v>
      </c>
      <c r="F65" s="9">
        <f>SUM(F66:F70)</f>
        <v>-20040564.789999999</v>
      </c>
    </row>
    <row r="66" spans="1:6" x14ac:dyDescent="0.2">
      <c r="A66" s="13"/>
      <c r="B66" s="9"/>
      <c r="C66" s="9"/>
      <c r="D66" s="5" t="s">
        <v>108</v>
      </c>
      <c r="E66" s="9">
        <v>-2361527.7400000002</v>
      </c>
      <c r="F66" s="9">
        <v>2815929.14</v>
      </c>
    </row>
    <row r="67" spans="1:6" x14ac:dyDescent="0.2">
      <c r="A67" s="13"/>
      <c r="B67" s="9"/>
      <c r="C67" s="9"/>
      <c r="D67" s="5" t="s">
        <v>109</v>
      </c>
      <c r="E67" s="9">
        <v>-102194.81</v>
      </c>
      <c r="F67" s="9">
        <v>-32928548.609999999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10072054.68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1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ht="10.5" x14ac:dyDescent="0.2">
      <c r="A76" s="13"/>
      <c r="B76" s="9"/>
      <c r="C76" s="9"/>
      <c r="D76" s="8" t="s">
        <v>116</v>
      </c>
      <c r="E76" s="7">
        <f>E60+E65+E72</f>
        <v>30188019.800000001</v>
      </c>
      <c r="F76" s="7">
        <f>F60+F65+F72</f>
        <v>33904964.390000001</v>
      </c>
    </row>
    <row r="77" spans="1:6" x14ac:dyDescent="0.2">
      <c r="A77" s="13"/>
      <c r="B77" s="9"/>
      <c r="C77" s="9"/>
      <c r="D77" s="5"/>
      <c r="E77" s="9"/>
      <c r="F77" s="9"/>
    </row>
    <row r="78" spans="1:6" ht="10.5" x14ac:dyDescent="0.2">
      <c r="A78" s="13"/>
      <c r="B78" s="9"/>
      <c r="C78" s="9"/>
      <c r="D78" s="8" t="s">
        <v>117</v>
      </c>
      <c r="E78" s="7">
        <f>E56+E76</f>
        <v>30188019.800000001</v>
      </c>
      <c r="F78" s="7">
        <f>F56+F76</f>
        <v>49843406.210000001</v>
      </c>
    </row>
    <row r="79" spans="1:6" x14ac:dyDescent="0.2">
      <c r="A79" s="15"/>
      <c r="B79" s="16"/>
      <c r="C79" s="16"/>
      <c r="D79" s="17"/>
      <c r="E79" s="16"/>
      <c r="F79" s="16"/>
    </row>
    <row r="81" spans="1:1" s="22" customFormat="1" x14ac:dyDescent="0.2">
      <c r="A81" s="22" t="s">
        <v>119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ignoredErrors>
    <ignoredError sqref="B28:C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dcterms:created xsi:type="dcterms:W3CDTF">2017-01-11T17:17:46Z</dcterms:created>
  <dcterms:modified xsi:type="dcterms:W3CDTF">2019-08-07T04:55:21Z</dcterms:modified>
</cp:coreProperties>
</file>