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JUNIO 2019\ASEG SIRET\"/>
    </mc:Choice>
  </mc:AlternateContent>
  <bookViews>
    <workbookView xWindow="0" yWindow="0" windowWidth="28800" windowHeight="1214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<sst xmlns="http://schemas.openxmlformats.org/spreadsheetml/2006/main" count="74" uniqueCount="58">
  <si>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</si>
  <si>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</si>
  <si>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</si>
  <si>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Convenios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</si>
  <si>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</si>
  <si>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</si>
  <si>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</si>
  <si>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</si>
  <si>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</si>
  <si>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</si>
  <si>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</si>
  <si>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</si>
  <si>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</si>
  <si>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</si>
  <si>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</si>
  <si>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</si>
  <si>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</si>
  <si>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</si>
  <si>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</si>
  <si>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Intereses de la Deuda Pública</t>
  </si>
  <si>
    <t>Apoyos Financieros</t>
  </si>
  <si>
    <t>Otros Gastos</t>
  </si>
  <si>
    <t>Cuotas y Aportaciones de Seguridad Social</t>
  </si>
  <si>
    <t>Ingresos Financieros</t>
  </si>
  <si>
    <t>Servicios Personales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</si>
  <si>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</si>
  <si>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</si>
  <si>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</si>
  <si>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</si>
  <si>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</si>
  <si>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</si>
  <si>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</si>
  <si>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</si>
  <si>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</si>
  <si>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</si>
  <si>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</si>
  <si>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</si>
  <si>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</si>
  <si>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</si>
  <si>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</si>
  <si>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XX</t>
  </si>
  <si>
    <t>“Bajo protesta de decir verdad declaramos que los Estados Financieros y sus notas, son razonablemente correctos y son responsabilidad del emisor”.</t>
  </si>
  <si>
    <t>Ayudas Sociales</t>
  </si>
  <si>
    <t>Transferencias a la Seguridad Social</t>
  </si>
  <si>
    <t>Donativos</t>
  </si>
  <si>
    <t>Transferencias al Exterior</t>
  </si>
  <si>
    <t>Participaciones</t>
  </si>
  <si>
    <t>Aportaciones</t>
  </si>
  <si>
    <t>Comisiones de la Deuda Pública</t>
  </si>
  <si>
    <t>Gastos de la Deuda Pública</t>
  </si>
  <si>
    <t>Costo por Coberturas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</si>
  <si>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</si>
  <si>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</si>
  <si>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</si>
  <si>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</si>
  <si>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</si>
  <si>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Inversión Pública no Capitalizable</t>
  </si>
  <si>
    <t>INSTITUTO DE ECOLOGIA DEL ESTADO 
Estado de Actividades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</si>
</sst>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0" fontId="4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9" fillId="0" borderId="0" xfId="8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horizontal="center" vertical="center"/>
      <protection locked="0"/>
    </xf>
    <xf numFmtId="0" fontId="5" fillId="0" borderId="9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horizontal="center" vertical="center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4" fontId="5" fillId="0" borderId="0" xfId="8" applyNumberFormat="1" applyFont="1" applyFill="1" applyBorder="1" applyAlignment="1" applyProtection="1">
      <protection locked="0"/>
    </xf>
    <xf numFmtId="4" fontId="5" fillId="0" borderId="1" xfId="8" applyNumberFormat="1" applyFont="1" applyFill="1" applyBorder="1" applyAlignment="1" applyProtection="1">
      <protection locked="0"/>
    </xf>
    <xf numFmtId="0" fontId="5" fillId="0" borderId="7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Fill="1" applyBorder="1" applyAlignment="1" applyProtection="1">
      <alignment horizontal="left" vertical="top" inden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4" fillId="0" borderId="8" xfId="8" applyNumberFormat="1" applyFont="1" applyFill="1" applyBorder="1" applyAlignment="1" applyProtection="1">
      <alignment horizontal="right" vertical="top"/>
      <protection locked="0"/>
    </xf>
    <xf numFmtId="0" fontId="5" fillId="0" borderId="2" xfId="8" applyFont="1" applyFill="1" applyBorder="1" applyAlignment="1" applyProtection="1">
      <alignment horizontal="left" vertical="top"/>
      <protection locked="0"/>
    </xf>
    <xf numFmtId="4" fontId="5" fillId="0" borderId="2" xfId="8" applyNumberFormat="1" applyFont="1" applyFill="1" applyBorder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top" wrapText="1" inden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4" fontId="4" fillId="0" borderId="1" xfId="2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Protection="1">
      <protection locked="0"/>
    </xf>
    <xf numFmtId="4" fontId="5" fillId="0" borderId="1" xfId="8" applyNumberFormat="1" applyFont="1" applyFill="1" applyBorder="1" applyProtection="1"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Protection="1">
      <protection locked="0"/>
    </xf>
  </cellXfs>
  <cellStyles count="52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2 5" xfId="44"/>
    <cellStyle name="Millares 2 3" xfId="4"/>
    <cellStyle name="Millares 2 3 2" xfId="36"/>
    <cellStyle name="Millares 2 3 3" xfId="27"/>
    <cellStyle name="Millares 2 3 4" xfId="18"/>
    <cellStyle name="Millares 2 3 5" xfId="45"/>
    <cellStyle name="Millares 2 4" xfId="34"/>
    <cellStyle name="Millares 2 5" xfId="25"/>
    <cellStyle name="Millares 2 6" xfId="16"/>
    <cellStyle name="Millares 2 7" xfId="43"/>
    <cellStyle name="Millares 3" xfId="5"/>
    <cellStyle name="Millares 3 2" xfId="37"/>
    <cellStyle name="Millares 3 3" xfId="28"/>
    <cellStyle name="Millares 3 4" xfId="19"/>
    <cellStyle name="Millares 3 5" xfId="46"/>
    <cellStyle name="Moneda 2" xfId="6"/>
    <cellStyle name="Moneda 2 2" xfId="38"/>
    <cellStyle name="Moneda 2 3" xfId="29"/>
    <cellStyle name="Moneda 2 4" xfId="20"/>
    <cellStyle name="Moneda 2 5" xfId="47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2 6" xfId="48"/>
    <cellStyle name="Normal 3" xfId="9"/>
    <cellStyle name="Normal 3 2" xfId="40"/>
    <cellStyle name="Normal 3 3" xfId="31"/>
    <cellStyle name="Normal 3 4" xfId="22"/>
    <cellStyle name="Normal 3 5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2 5" xfId="51"/>
    <cellStyle name="Normal 6 3" xfId="41"/>
    <cellStyle name="Normal 6 4" xfId="32"/>
    <cellStyle name="Normal 6 5" xfId="23"/>
    <cellStyle name="Normal 6 6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35" zoomScaleNormal="100" workbookViewId="0">
      <selection activeCell="D50" sqref="D50"/>
    </sheetView>
  </sheetViews>
  <sheetFormatPr baseColWidth="10" defaultColWidth="12" defaultRowHeight="10" x14ac:dyDescent="0.2"/>
  <cols>
    <col min="1" max="1" width="1.77734375" style="7" customWidth="1"/>
    <col min="2" max="2" width="85.77734375" style="1" customWidth="1"/>
    <col min="3" max="4" width="25.77734375" style="1" customWidth="1"/>
    <col min="5" max="16384" width="12" style="1"/>
  </cols>
  <sheetData>
    <row r="1" spans="1:5" ht="40" customHeight="1" x14ac:dyDescent="0.2">
      <c r="A1" s="34" t="s">
        <v>57</v>
      </c>
      <c r="B1" s="35"/>
      <c r="C1" s="35"/>
      <c r="D1" s="36"/>
    </row>
    <row r="2" spans="1:5" ht="10.5" x14ac:dyDescent="0.2">
      <c r="A2" s="11"/>
      <c r="B2" s="8"/>
      <c r="C2" s="9">
        <v>2019</v>
      </c>
      <c r="D2" s="10">
        <v>2018</v>
      </c>
    </row>
    <row r="3" spans="1:5" s="2" customFormat="1" ht="10.5" x14ac:dyDescent="0.2">
      <c r="A3" s="4" t="s">
        <v>0</v>
      </c>
      <c r="B3" s="12"/>
      <c r="C3" s="13"/>
      <c r="D3" s="14"/>
    </row>
    <row r="4" spans="1:5" ht="10.5" x14ac:dyDescent="0.2">
      <c r="A4" s="5" t="s">
        <v>32</v>
      </c>
      <c r="B4" s="2"/>
      <c r="C4" s="27">
        <f>SUM(C5:C11)</f>
        <v>2837576.24</v>
      </c>
      <c r="D4" s="28">
        <f>SUM(D5:D11)</f>
        <v>48078652.68</v>
      </c>
      <c r="E4" s="31" t="s">
        <v>40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22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7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33</v>
      </c>
      <c r="C9" s="29">
        <v>0</v>
      </c>
      <c r="D9" s="30">
        <v>262685</v>
      </c>
      <c r="E9" s="31">
        <v>4150</v>
      </c>
    </row>
    <row r="10" spans="1:5" x14ac:dyDescent="0.2">
      <c r="A10" s="19"/>
      <c r="B10" s="20" t="s">
        <v>34</v>
      </c>
      <c r="C10" s="29">
        <v>0</v>
      </c>
      <c r="D10" s="30">
        <v>47757292.68</v>
      </c>
      <c r="E10" s="31">
        <v>4160</v>
      </c>
    </row>
    <row r="11" spans="1:5" x14ac:dyDescent="0.2">
      <c r="A11" s="19"/>
      <c r="B11" s="20" t="s">
        <v>35</v>
      </c>
      <c r="C11" s="29">
        <v>2837576.24</v>
      </c>
      <c r="D11" s="30">
        <v>58675</v>
      </c>
      <c r="E11" s="31">
        <v>4170</v>
      </c>
    </row>
    <row r="12" spans="1:5" ht="34.5" customHeight="1" x14ac:dyDescent="0.2">
      <c r="A12" s="37" t="s">
        <v>36</v>
      </c>
      <c r="B12" s="38"/>
      <c r="C12" s="27">
        <f>SUM(C13:C14)</f>
        <v>0</v>
      </c>
      <c r="D12" s="28">
        <f>SUM(D13:D14)</f>
        <v>155397505.53</v>
      </c>
      <c r="E12" s="31" t="s">
        <v>40</v>
      </c>
    </row>
    <row r="13" spans="1:5" ht="20" x14ac:dyDescent="0.2">
      <c r="A13" s="19"/>
      <c r="B13" s="26" t="s">
        <v>37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38</v>
      </c>
      <c r="C14" s="29">
        <v>0</v>
      </c>
      <c r="D14" s="30">
        <v>155397505.53</v>
      </c>
      <c r="E14" s="31">
        <v>4220</v>
      </c>
    </row>
    <row r="15" spans="1:5" ht="10.5" x14ac:dyDescent="0.2">
      <c r="A15" s="5" t="s">
        <v>27</v>
      </c>
      <c r="B15" s="2"/>
      <c r="C15" s="27">
        <f>SUM(C16:C20)</f>
        <v>18.260000000000002</v>
      </c>
      <c r="D15" s="28">
        <f>SUM(D16:D20)</f>
        <v>1811225.41</v>
      </c>
      <c r="E15" s="31" t="s">
        <v>40</v>
      </c>
    </row>
    <row r="16" spans="1:5" x14ac:dyDescent="0.2">
      <c r="A16" s="19"/>
      <c r="B16" s="20" t="s">
        <v>23</v>
      </c>
      <c r="C16" s="29">
        <v>0</v>
      </c>
      <c r="D16" s="30">
        <v>1811225.41</v>
      </c>
      <c r="E16" s="31">
        <v>4310</v>
      </c>
    </row>
    <row r="17" spans="1:5" x14ac:dyDescent="0.2">
      <c r="A17" s="19"/>
      <c r="B17" s="20" t="s">
        <v>8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9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10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11</v>
      </c>
      <c r="C20" s="29">
        <v>18.260000000000002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40</v>
      </c>
    </row>
    <row r="22" spans="1:5" ht="10.5" x14ac:dyDescent="0.2">
      <c r="A22" s="6" t="s">
        <v>5</v>
      </c>
      <c r="B22" s="21"/>
      <c r="C22" s="27">
        <f>SUM(C4+C12+C15)</f>
        <v>2837594.5</v>
      </c>
      <c r="D22" s="3">
        <f>SUM(D4+D12+D15)</f>
        <v>205287383.62</v>
      </c>
      <c r="E22" s="31" t="s">
        <v>40</v>
      </c>
    </row>
    <row r="23" spans="1:5" ht="10.5" x14ac:dyDescent="0.2">
      <c r="A23" s="19"/>
      <c r="B23" s="12"/>
      <c r="C23" s="15"/>
      <c r="D23" s="3"/>
      <c r="E23" s="31" t="s">
        <v>40</v>
      </c>
    </row>
    <row r="24" spans="1:5" s="2" customFormat="1" ht="10.5" x14ac:dyDescent="0.2">
      <c r="A24" s="4" t="s">
        <v>4</v>
      </c>
      <c r="B24" s="12"/>
      <c r="C24" s="13"/>
      <c r="D24" s="14"/>
      <c r="E24" s="32" t="s">
        <v>40</v>
      </c>
    </row>
    <row r="25" spans="1:5" ht="10.5" x14ac:dyDescent="0.2">
      <c r="A25" s="5" t="s">
        <v>28</v>
      </c>
      <c r="B25" s="2"/>
      <c r="C25" s="27">
        <f>SUM(C26:C28)</f>
        <v>138244.6</v>
      </c>
      <c r="D25" s="28">
        <f>SUM(D26:D28)</f>
        <v>79049692.180000007</v>
      </c>
      <c r="E25" s="31" t="s">
        <v>40</v>
      </c>
    </row>
    <row r="26" spans="1:5" x14ac:dyDescent="0.2">
      <c r="A26" s="19"/>
      <c r="B26" s="20" t="s">
        <v>24</v>
      </c>
      <c r="C26" s="29">
        <v>0</v>
      </c>
      <c r="D26" s="30">
        <v>46939595.890000001</v>
      </c>
      <c r="E26" s="31">
        <v>5110</v>
      </c>
    </row>
    <row r="27" spans="1:5" x14ac:dyDescent="0.2">
      <c r="A27" s="19"/>
      <c r="B27" s="20" t="s">
        <v>12</v>
      </c>
      <c r="C27" s="29">
        <v>0</v>
      </c>
      <c r="D27" s="30">
        <v>10766019.949999999</v>
      </c>
      <c r="E27" s="31">
        <v>5120</v>
      </c>
    </row>
    <row r="28" spans="1:5" x14ac:dyDescent="0.2">
      <c r="A28" s="19"/>
      <c r="B28" s="20" t="s">
        <v>13</v>
      </c>
      <c r="C28" s="29">
        <v>138244.6</v>
      </c>
      <c r="D28" s="30">
        <v>21344076.34</v>
      </c>
      <c r="E28" s="31">
        <v>5130</v>
      </c>
    </row>
    <row r="29" spans="1:5" ht="10.5" x14ac:dyDescent="0.2">
      <c r="A29" s="5" t="s">
        <v>39</v>
      </c>
      <c r="B29" s="2"/>
      <c r="C29" s="27">
        <f>SUM(C30:C38)</f>
        <v>2626647.4</v>
      </c>
      <c r="D29" s="28">
        <f>SUM(D30:D38)</f>
        <v>118761014.39999999</v>
      </c>
      <c r="E29" s="31" t="s">
        <v>40</v>
      </c>
    </row>
    <row r="30" spans="1:5" x14ac:dyDescent="0.2">
      <c r="A30" s="19"/>
      <c r="B30" s="20" t="s">
        <v>14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15</v>
      </c>
      <c r="C31" s="29">
        <v>0</v>
      </c>
      <c r="D31" s="30">
        <v>21630550.239999998</v>
      </c>
      <c r="E31" s="31">
        <v>5220</v>
      </c>
    </row>
    <row r="32" spans="1:5" x14ac:dyDescent="0.2">
      <c r="A32" s="19"/>
      <c r="B32" s="20" t="s">
        <v>16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42</v>
      </c>
      <c r="C33" s="29">
        <v>0</v>
      </c>
      <c r="D33" s="30">
        <v>53241209.869999997</v>
      </c>
      <c r="E33" s="31">
        <v>5240</v>
      </c>
    </row>
    <row r="34" spans="1:5" x14ac:dyDescent="0.2">
      <c r="A34" s="19"/>
      <c r="B34" s="20" t="s">
        <v>17</v>
      </c>
      <c r="C34" s="29">
        <v>0</v>
      </c>
      <c r="D34" s="30">
        <v>103700.71</v>
      </c>
      <c r="E34" s="31">
        <v>5250</v>
      </c>
    </row>
    <row r="35" spans="1:5" x14ac:dyDescent="0.2">
      <c r="A35" s="19"/>
      <c r="B35" s="20" t="s">
        <v>18</v>
      </c>
      <c r="C35" s="29">
        <v>2626647.4</v>
      </c>
      <c r="D35" s="30">
        <v>43785553.579999998</v>
      </c>
      <c r="E35" s="31">
        <v>5260</v>
      </c>
    </row>
    <row r="36" spans="1:5" x14ac:dyDescent="0.2">
      <c r="A36" s="19"/>
      <c r="B36" s="20" t="s">
        <v>43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44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45</v>
      </c>
      <c r="C38" s="29">
        <v>0</v>
      </c>
      <c r="D38" s="30">
        <v>0</v>
      </c>
      <c r="E38" s="31">
        <v>5290</v>
      </c>
    </row>
    <row r="39" spans="1:5" ht="10.5" x14ac:dyDescent="0.2">
      <c r="A39" s="5" t="s">
        <v>6</v>
      </c>
      <c r="B39" s="2"/>
      <c r="C39" s="27">
        <v>0</v>
      </c>
      <c r="D39" s="28">
        <f>SUM(D40:D42)</f>
        <v>0</v>
      </c>
      <c r="E39" s="31" t="s">
        <v>40</v>
      </c>
    </row>
    <row r="40" spans="1:5" x14ac:dyDescent="0.2">
      <c r="A40" s="19"/>
      <c r="B40" s="20" t="s">
        <v>46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47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3</v>
      </c>
      <c r="C42" s="29">
        <v>0</v>
      </c>
      <c r="D42" s="30">
        <v>0</v>
      </c>
      <c r="E42" s="31">
        <v>5330</v>
      </c>
    </row>
    <row r="43" spans="1:5" ht="10.5" x14ac:dyDescent="0.2">
      <c r="A43" s="5" t="s">
        <v>29</v>
      </c>
      <c r="B43" s="2"/>
      <c r="C43" s="27">
        <f>SUM(C44:C48)</f>
        <v>0</v>
      </c>
      <c r="D43" s="28">
        <f>SUM(D44:D48)</f>
        <v>0</v>
      </c>
      <c r="E43" s="31" t="s">
        <v>40</v>
      </c>
    </row>
    <row r="44" spans="1:5" x14ac:dyDescent="0.2">
      <c r="A44" s="19"/>
      <c r="B44" s="20" t="s">
        <v>19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48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49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50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20</v>
      </c>
      <c r="C48" s="29">
        <v>0</v>
      </c>
      <c r="D48" s="30">
        <v>0</v>
      </c>
      <c r="E48" s="31">
        <v>5450</v>
      </c>
    </row>
    <row r="49" spans="1:9" ht="10.5" x14ac:dyDescent="0.2">
      <c r="A49" s="5" t="s">
        <v>30</v>
      </c>
      <c r="B49" s="2"/>
      <c r="C49" s="27">
        <f>SUM(C50:C55)</f>
        <v>2434230.2400000002</v>
      </c>
      <c r="D49" s="28">
        <f>SUM(D50:D55)</f>
        <v>4660747.8999999994</v>
      </c>
      <c r="E49" s="31" t="s">
        <v>40</v>
      </c>
    </row>
    <row r="50" spans="1:9" x14ac:dyDescent="0.2">
      <c r="A50" s="19"/>
      <c r="B50" s="20" t="s">
        <v>51</v>
      </c>
      <c r="C50" s="39">
        <v>2434230.2400000002</v>
      </c>
      <c r="D50" s="30">
        <v>4660746.38</v>
      </c>
      <c r="E50" s="31">
        <v>5510</v>
      </c>
    </row>
    <row r="51" spans="1:9" x14ac:dyDescent="0.2">
      <c r="A51" s="19"/>
      <c r="B51" s="20" t="s">
        <v>52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53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55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21</v>
      </c>
      <c r="C55" s="29">
        <v>0</v>
      </c>
      <c r="D55" s="30">
        <v>1.52</v>
      </c>
      <c r="E55" s="31">
        <v>5590</v>
      </c>
    </row>
    <row r="56" spans="1:9" ht="10.5" x14ac:dyDescent="0.2">
      <c r="A56" s="5" t="s">
        <v>26</v>
      </c>
      <c r="B56" s="2"/>
      <c r="C56" s="27">
        <f>SUM(C57)</f>
        <v>0</v>
      </c>
      <c r="D56" s="28">
        <f>SUM(D57)</f>
        <v>0</v>
      </c>
      <c r="E56" s="31" t="s">
        <v>40</v>
      </c>
    </row>
    <row r="57" spans="1:9" x14ac:dyDescent="0.2">
      <c r="A57" s="19"/>
      <c r="B57" s="20" t="s">
        <v>56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40</v>
      </c>
    </row>
    <row r="59" spans="1:9" ht="10.5" x14ac:dyDescent="0.2">
      <c r="A59" s="4" t="s">
        <v>31</v>
      </c>
      <c r="B59" s="12"/>
      <c r="C59" s="27">
        <f>SUM(C56+C49+C43+C39+C29+C25)</f>
        <v>5199122.24</v>
      </c>
      <c r="D59" s="3">
        <f>SUM(D56+D49+D43+D39+D29+D25)</f>
        <v>202471454.48000002</v>
      </c>
      <c r="E59" s="31" t="s">
        <v>40</v>
      </c>
    </row>
    <row r="60" spans="1:9" ht="10.5" x14ac:dyDescent="0.2">
      <c r="A60" s="19"/>
      <c r="B60" s="12"/>
      <c r="C60" s="27"/>
      <c r="D60" s="3"/>
      <c r="E60" s="31" t="s">
        <v>40</v>
      </c>
    </row>
    <row r="61" spans="1:9" s="2" customFormat="1" ht="10.5" x14ac:dyDescent="0.2">
      <c r="A61" s="4" t="s">
        <v>25</v>
      </c>
      <c r="B61" s="12"/>
      <c r="C61" s="27">
        <f>C22-C59</f>
        <v>-2361527.7400000002</v>
      </c>
      <c r="D61" s="28">
        <f>D22-D59</f>
        <v>2815929.1399999857</v>
      </c>
      <c r="E61" s="32" t="s">
        <v>40</v>
      </c>
    </row>
    <row r="62" spans="1:9" s="2" customFormat="1" ht="10.5" x14ac:dyDescent="0.2">
      <c r="A62" s="22"/>
      <c r="B62" s="23"/>
      <c r="C62" s="24"/>
      <c r="D62" s="25"/>
    </row>
    <row r="63" spans="1:9" s="7" customFormat="1" x14ac:dyDescent="0.2">
      <c r="B63" s="33" t="s">
        <v>41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ignoredErrors>
    <ignoredError sqref="C4:D31 C34:D35 D32 D33 C42:D44 D36 D37 D38 D39 D40 D41 C48:D49 D45 D46 D47 C55:D56 D50 D51 D52 D53 D54 C59:D62 D57 D5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cp:lastPrinted>2019-05-15T20:49:00Z</cp:lastPrinted>
  <dcterms:created xsi:type="dcterms:W3CDTF">2012-12-11T20:29:16Z</dcterms:created>
  <dcterms:modified xsi:type="dcterms:W3CDTF">2019-08-07T03:51:15Z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