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gamezg\Desktop\IEG\ESTADOS FINANCIEROS\2019\MARZO 2019\FORMATOS SIRET\"/>
    </mc:Choice>
  </mc:AlternateContent>
  <bookViews>
    <workbookView xWindow="0" yWindow="0" windowWidth="28800" windowHeight="12140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E62" i="2" s="1"/>
  <c r="D57" i="2"/>
  <c r="D59" i="2" s="1"/>
</calcChain>
</file>

<file path=xl/sharedStrings.xml><?xml version="1.0" encoding="utf-8"?>
<sst xmlns="http://schemas.openxmlformats.org/spreadsheetml/2006/main" count="62" uniqueCount="53">
  <si>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</si>
  <si>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</si>
  <si>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</si>
  <si>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</si>
  <si>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</si>
  <si>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</si>
  <si>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</si>
  <si>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</si>
  <si>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</si>
  <si>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</si>
  <si>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</si>
  <si>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</si>
  <si>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</si>
  <si>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</si>
  <si>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</si>
  <si>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</si>
  <si>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</si>
  <si>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</si>
  <si>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</si>
  <si>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</si>
  <si>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</si>
  <si>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</si>
  <si>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</si>
  <si>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</si>
  <si>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</si>
  <si>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</si>
  <si>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</si>
  <si>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</si>
  <si>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</si>
  <si>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</si>
  <si>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</si>
  <si>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</si>
  <si>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</si>
  <si>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</si>
  <si>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</si>
  <si>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</si>
  <si>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</si>
  <si>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</si>
  <si>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</si>
  <si>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</si>
  <si>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</si>
  <si>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</si>
  <si>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</si>
  <si>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</si>
  <si>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</si>
  <si>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</si>
  <si>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</si>
  <si>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</si>
  <si>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</si>
  <si>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</si>
  <si>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</si>
  <si>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“Bajo protesta de decir verdad declaramos que los Estados Financieros y sus notas, son razonablemente correctos y son responsabilidad del emisor”.</t>
  </si>
  <si>
    <t xml:space="preserve">INSTITUTO DE ECOLOGIA DEL ESTADO
Estado de Flujos de Efectivo
Del 01 de Enero al 31 de Marzo 2019 y del 01 de Enero al 31 de Diciembre de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</si>
</sst>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0" fillId="0" borderId="0" xfId="0"/>
    <xf numFmtId="0" fontId="4" fillId="0" borderId="0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</cellXfs>
  <cellStyles count="43">
    <cellStyle name="Euro" xfId="1"/>
    <cellStyle name="Millares 2" xfId="2"/>
    <cellStyle name="Millares 2 2" xfId="3"/>
    <cellStyle name="Millares 2 2 2" xfId="35"/>
    <cellStyle name="Millares 2 2 3" xfId="26"/>
    <cellStyle name="Millares 2 2 4" xfId="17"/>
    <cellStyle name="Millares 2 3" xfId="4"/>
    <cellStyle name="Millares 2 3 2" xfId="36"/>
    <cellStyle name="Millares 2 3 3" xfId="27"/>
    <cellStyle name="Millares 2 3 4" xfId="18"/>
    <cellStyle name="Millares 2 4" xfId="34"/>
    <cellStyle name="Millares 2 5" xfId="25"/>
    <cellStyle name="Millares 2 6" xfId="16"/>
    <cellStyle name="Millares 3" xfId="5"/>
    <cellStyle name="Millares 3 2" xfId="37"/>
    <cellStyle name="Millares 3 3" xfId="28"/>
    <cellStyle name="Millares 3 4" xfId="19"/>
    <cellStyle name="Moneda 2" xfId="6"/>
    <cellStyle name="Moneda 2 2" xfId="38"/>
    <cellStyle name="Moneda 2 3" xfId="29"/>
    <cellStyle name="Moneda 2 4" xfId="20"/>
    <cellStyle name="Normal" xfId="0" builtinId="0"/>
    <cellStyle name="Normal 2" xfId="7"/>
    <cellStyle name="Normal 2 2" xfId="8"/>
    <cellStyle name="Normal 2 3" xfId="39"/>
    <cellStyle name="Normal 2 4" xfId="30"/>
    <cellStyle name="Normal 2 5" xfId="21"/>
    <cellStyle name="Normal 3" xfId="9"/>
    <cellStyle name="Normal 3 2" xfId="40"/>
    <cellStyle name="Normal 3 3" xfId="31"/>
    <cellStyle name="Normal 3 4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 3" xfId="33"/>
    <cellStyle name="Normal 6 2 4" xfId="24"/>
    <cellStyle name="Normal 6 3" xfId="41"/>
    <cellStyle name="Normal 6 4" xfId="32"/>
    <cellStyle name="Normal 6 5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4"/>
  <sheetViews>
    <sheetView showGridLines="0" tabSelected="1" topLeftCell="A44" zoomScaleNormal="100" workbookViewId="0">
      <selection activeCell="D59" sqref="D59"/>
    </sheetView>
  </sheetViews>
  <sheetFormatPr baseColWidth="10" defaultColWidth="12" defaultRowHeight="10" x14ac:dyDescent="0.2"/>
  <cols>
    <col min="1" max="2" width="1.77734375" style="3" customWidth="1"/>
    <col min="3" max="3" width="75" style="3" bestFit="1" customWidth="1"/>
    <col min="4" max="5" width="25.77734375" style="3" customWidth="1"/>
    <col min="6" max="16384" width="12" style="3"/>
  </cols>
  <sheetData>
    <row r="1" spans="1:5" ht="40" customHeight="1" x14ac:dyDescent="0.2">
      <c r="A1" s="29" t="s">
        <v>52</v>
      </c>
      <c r="B1" s="30"/>
      <c r="C1" s="30"/>
      <c r="D1" s="30"/>
      <c r="E1" s="31"/>
    </row>
    <row r="2" spans="1:5" ht="15" customHeight="1" x14ac:dyDescent="0.2">
      <c r="A2" s="32" t="s">
        <v>0</v>
      </c>
      <c r="B2" s="33"/>
      <c r="C2" s="33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ht="10.5" x14ac:dyDescent="0.2">
      <c r="A4" s="7" t="s">
        <v>1</v>
      </c>
      <c r="C4" s="8"/>
      <c r="D4" s="9"/>
      <c r="E4" s="10"/>
    </row>
    <row r="5" spans="1:5" ht="10.5" x14ac:dyDescent="0.2">
      <c r="A5" s="4"/>
      <c r="B5" s="11" t="s">
        <v>2</v>
      </c>
      <c r="C5" s="12"/>
      <c r="D5" s="13">
        <f>SUM(D6:D15)</f>
        <v>2837493.15</v>
      </c>
      <c r="E5" s="14">
        <f>SUM(E6:E15)</f>
        <v>205287383.62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262685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47757292.68</v>
      </c>
    </row>
    <row r="12" spans="1:5" x14ac:dyDescent="0.2">
      <c r="A12" s="26">
        <v>4170</v>
      </c>
      <c r="C12" s="15" t="s">
        <v>45</v>
      </c>
      <c r="D12" s="16">
        <v>2837493.15</v>
      </c>
      <c r="E12" s="17">
        <v>58675</v>
      </c>
    </row>
    <row r="13" spans="1:5" ht="20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155397505.53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1811225.41</v>
      </c>
    </row>
    <row r="16" spans="1:5" ht="10.5" x14ac:dyDescent="0.2">
      <c r="A16" s="26" t="s">
        <v>49</v>
      </c>
      <c r="B16" s="11" t="s">
        <v>7</v>
      </c>
      <c r="C16" s="12"/>
      <c r="D16" s="13">
        <f>SUM(D17:D32)</f>
        <v>2764892</v>
      </c>
      <c r="E16" s="14">
        <f>SUM(E17:E32)</f>
        <v>202471454.47999999</v>
      </c>
    </row>
    <row r="17" spans="1:5" x14ac:dyDescent="0.2">
      <c r="A17" s="26">
        <v>5110</v>
      </c>
      <c r="C17" s="15" t="s">
        <v>8</v>
      </c>
      <c r="D17" s="16">
        <v>0</v>
      </c>
      <c r="E17" s="17">
        <v>46939595.890000001</v>
      </c>
    </row>
    <row r="18" spans="1:5" x14ac:dyDescent="0.2">
      <c r="A18" s="26">
        <v>5120</v>
      </c>
      <c r="C18" s="15" t="s">
        <v>9</v>
      </c>
      <c r="D18" s="16">
        <v>0</v>
      </c>
      <c r="E18" s="17">
        <v>10766019.949999999</v>
      </c>
    </row>
    <row r="19" spans="1:5" x14ac:dyDescent="0.2">
      <c r="A19" s="26">
        <v>5130</v>
      </c>
      <c r="C19" s="15" t="s">
        <v>10</v>
      </c>
      <c r="D19" s="16">
        <v>138244.6</v>
      </c>
      <c r="E19" s="17">
        <v>21344076.34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21630550.239999998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53241209.869999997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103700.71</v>
      </c>
    </row>
    <row r="25" spans="1:5" x14ac:dyDescent="0.2">
      <c r="A25" s="26">
        <v>5260</v>
      </c>
      <c r="C25" s="15" t="s">
        <v>16</v>
      </c>
      <c r="D25" s="16">
        <v>2626647.4</v>
      </c>
      <c r="E25" s="17">
        <v>43785553.579999998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4660747.8999999994</v>
      </c>
    </row>
    <row r="33" spans="1:5" ht="10.5" x14ac:dyDescent="0.2">
      <c r="A33" s="18" t="s">
        <v>24</v>
      </c>
      <c r="C33" s="19"/>
      <c r="D33" s="13">
        <f>D5-D16</f>
        <v>72601.149999999907</v>
      </c>
      <c r="E33" s="14">
        <f>E5-E16</f>
        <v>2815929.1400000155</v>
      </c>
    </row>
    <row r="34" spans="1:5" ht="10.5" x14ac:dyDescent="0.2">
      <c r="A34" s="20"/>
      <c r="C34" s="19"/>
      <c r="D34" s="13"/>
      <c r="E34" s="14"/>
    </row>
    <row r="35" spans="1:5" ht="10.5" x14ac:dyDescent="0.2">
      <c r="A35" s="7" t="s">
        <v>25</v>
      </c>
      <c r="C35" s="8"/>
      <c r="D35" s="16"/>
      <c r="E35" s="17"/>
    </row>
    <row r="36" spans="1:5" ht="10.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1205294.0200000033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370252.52000000328</v>
      </c>
    </row>
    <row r="39" spans="1:5" x14ac:dyDescent="0.2">
      <c r="A39" s="4"/>
      <c r="C39" s="15" t="s">
        <v>28</v>
      </c>
      <c r="D39" s="16">
        <v>0</v>
      </c>
      <c r="E39" s="17">
        <v>835041.5</v>
      </c>
    </row>
    <row r="40" spans="1:5" ht="10.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3179855.0600000015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3164963.6399999997</v>
      </c>
    </row>
    <row r="43" spans="1:5" x14ac:dyDescent="0.2">
      <c r="A43" s="4"/>
      <c r="C43" s="15" t="s">
        <v>29</v>
      </c>
      <c r="D43" s="16">
        <v>0</v>
      </c>
      <c r="E43" s="17">
        <v>14891.420000001701</v>
      </c>
    </row>
    <row r="44" spans="1:5" ht="10.5" x14ac:dyDescent="0.2">
      <c r="A44" s="18" t="s">
        <v>30</v>
      </c>
      <c r="C44" s="19"/>
      <c r="D44" s="13">
        <f>D36-D40</f>
        <v>0</v>
      </c>
      <c r="E44" s="14">
        <f>E36-E40</f>
        <v>-1974561.0399999982</v>
      </c>
    </row>
    <row r="45" spans="1:5" ht="10.5" x14ac:dyDescent="0.2">
      <c r="A45" s="20"/>
      <c r="C45" s="19"/>
      <c r="D45" s="13"/>
      <c r="E45" s="14"/>
    </row>
    <row r="46" spans="1:5" ht="10.5" x14ac:dyDescent="0.2">
      <c r="A46" s="7" t="s">
        <v>31</v>
      </c>
      <c r="C46" s="8"/>
      <c r="D46" s="16"/>
      <c r="E46" s="17"/>
    </row>
    <row r="47" spans="1:5" ht="10.5" x14ac:dyDescent="0.2">
      <c r="A47" s="4"/>
      <c r="B47" s="11" t="s">
        <v>2</v>
      </c>
      <c r="C47" s="12"/>
      <c r="D47" s="13">
        <f>SUM(D48+D51)</f>
        <v>12960395.75</v>
      </c>
      <c r="E47" s="14">
        <f>SUM(E48+E51)</f>
        <v>19803382.719999999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12960395.75</v>
      </c>
      <c r="E51" s="17">
        <v>19803382.719999999</v>
      </c>
    </row>
    <row r="52" spans="1:5" ht="10.5" x14ac:dyDescent="0.2">
      <c r="A52" s="4"/>
      <c r="B52" s="11" t="s">
        <v>7</v>
      </c>
      <c r="C52" s="12"/>
      <c r="D52" s="13">
        <f>SUM(D53+D56)</f>
        <v>13846308.24</v>
      </c>
      <c r="E52" s="14">
        <f>SUM(E53+E56)</f>
        <v>21670100.949999996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13846308.24</v>
      </c>
      <c r="E56" s="17">
        <v>21670100.949999996</v>
      </c>
    </row>
    <row r="57" spans="1:5" ht="10.5" x14ac:dyDescent="0.2">
      <c r="A57" s="18" t="s">
        <v>38</v>
      </c>
      <c r="C57" s="19"/>
      <c r="D57" s="13">
        <f>D47-D52</f>
        <v>-885912.49000000022</v>
      </c>
      <c r="E57" s="14">
        <f>E47-E52</f>
        <v>-1866718.2299999967</v>
      </c>
    </row>
    <row r="58" spans="1:5" ht="10.5" x14ac:dyDescent="0.2">
      <c r="A58" s="20"/>
      <c r="C58" s="19"/>
      <c r="D58" s="13"/>
      <c r="E58" s="14"/>
    </row>
    <row r="59" spans="1:5" ht="10.5" x14ac:dyDescent="0.2">
      <c r="A59" s="18" t="s">
        <v>39</v>
      </c>
      <c r="C59" s="19"/>
      <c r="D59" s="13">
        <f>D57+D44+D33</f>
        <v>-813311.34000000032</v>
      </c>
      <c r="E59" s="14">
        <f>E57+E44+E33</f>
        <v>-1025350.1299999794</v>
      </c>
    </row>
    <row r="60" spans="1:5" ht="10.5" x14ac:dyDescent="0.2">
      <c r="A60" s="20"/>
      <c r="C60" s="19"/>
      <c r="D60" s="13"/>
      <c r="E60" s="14"/>
    </row>
    <row r="61" spans="1:5" ht="10.5" x14ac:dyDescent="0.2">
      <c r="A61" s="18" t="s">
        <v>40</v>
      </c>
      <c r="C61" s="19"/>
      <c r="D61" s="13">
        <v>4713614.8099999996</v>
      </c>
      <c r="E61" s="14">
        <v>5738964.9400000004</v>
      </c>
    </row>
    <row r="62" spans="1:5" ht="10.5" x14ac:dyDescent="0.2">
      <c r="A62" s="18" t="s">
        <v>41</v>
      </c>
      <c r="C62" s="19"/>
      <c r="D62" s="13">
        <v>3900303.47</v>
      </c>
      <c r="E62" s="14">
        <f>+E61+E59</f>
        <v>4713614.810000021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A64" s="28" t="s">
        <v>51</v>
      </c>
      <c r="B64" s="27"/>
      <c r="C64" s="27"/>
      <c r="D64" s="27"/>
      <c r="E64" s="27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  <ignoredErrors>
    <ignoredError sqref="D5:E31 D54:E55 D33:E37 D32 D40:E40 D38:D39 D44:E47 D41:D43 D57:E59 D56" unlockedFormula="1"/>
    <ignoredError sqref="D48:E50 D52:E53 D51" formulaRange="1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212f5b6f-540c-444d-8783-9749c880513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5be96a9-161b-45e5-8955-82d7971c9a3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María Isabel Gámez Gonzalez</cp:lastModifiedBy>
  <cp:revision/>
  <dcterms:created xsi:type="dcterms:W3CDTF">2012-12-11T20:31:36Z</dcterms:created>
  <dcterms:modified xsi:type="dcterms:W3CDTF">2019-04-24T05:04:28Z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