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mezg\Desktop\SMAOT\17.- TIT V LGCG PUBLICAC PAGINA\1ER TRIMESTRE\IEG\INFORMACIÓN CONTABL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D61" i="3" s="1"/>
  <c r="C22" i="3"/>
  <c r="C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<sst xmlns="http://schemas.openxmlformats.org/spreadsheetml/2006/main" count="74" uniqueCount="58">
  <si>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</si>
  <si>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</si>
  <si>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</si>
  <si>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</si>
  <si>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</si>
  <si>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</si>
  <si>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</si>
  <si>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</si>
  <si>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</si>
  <si>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</si>
  <si>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</si>
  <si>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</si>
  <si>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</si>
  <si>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</si>
  <si>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</si>
  <si>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</si>
  <si>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</si>
  <si>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</si>
  <si>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</si>
  <si>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</si>
  <si>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</si>
  <si>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</si>
  <si>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</si>
  <si>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</si>
  <si>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</si>
  <si>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</si>
  <si>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</si>
  <si>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</si>
  <si>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</si>
  <si>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</si>
  <si>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</si>
  <si>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</si>
  <si>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</si>
  <si>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</si>
  <si>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</si>
  <si>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</si>
  <si>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</si>
  <si>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</si>
  <si>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</si>
  <si>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</si>
  <si>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</si>
  <si>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</si>
  <si>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</si>
  <si>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</si>
  <si>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</si>
  <si>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</si>
  <si>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</si>
  <si>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</si>
  <si>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</si>
  <si>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</si>
  <si>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</si>
  <si>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</si>
  <si>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</si>
  <si>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</si>
  <si>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</si>
  <si>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</si>
  <si>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</si>
  <si>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INSTITUTO DE ECOLOGIA DEL ESTADO 
Estado de Actividades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</si>
</sst>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4" fillId="0" borderId="10" xfId="8" applyFont="1" applyFill="1" applyBorder="1" applyAlignment="1" applyProtection="1">
      <alignment horizontal="left" vertical="center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A63" sqref="A1:D63"/>
    </sheetView>
  </sheetViews>
  <sheetFormatPr baseColWidth="10" defaultColWidth="12" defaultRowHeight="10" x14ac:dyDescent="0.2"/>
  <cols>
    <col min="1" max="1" width="1.88671875" style="7" customWidth="1"/>
    <col min="2" max="2" width="85.88671875" style="1" customWidth="1"/>
    <col min="3" max="4" width="25.88671875" style="1" customWidth="1"/>
    <col min="5" max="16384" width="12" style="1"/>
  </cols>
  <sheetData>
    <row r="1" spans="1:5" ht="39.9" customHeight="1" x14ac:dyDescent="0.2">
      <c r="A1" s="33" t="s">
        <v>57</v>
      </c>
      <c r="B1" s="34"/>
      <c r="C1" s="34"/>
      <c r="D1" s="35"/>
    </row>
    <row r="2" spans="1:5" ht="10.5" x14ac:dyDescent="0.2">
      <c r="A2" s="11"/>
      <c r="B2" s="8"/>
      <c r="C2" s="9">
        <v>2019</v>
      </c>
      <c r="D2" s="10">
        <v>2018</v>
      </c>
    </row>
    <row r="3" spans="1:5" s="2" customFormat="1" ht="10.5" x14ac:dyDescent="0.2">
      <c r="A3" s="4" t="s">
        <v>0</v>
      </c>
      <c r="B3" s="12"/>
      <c r="C3" s="13"/>
      <c r="D3" s="14"/>
    </row>
    <row r="4" spans="1:5" ht="10.5" x14ac:dyDescent="0.2">
      <c r="A4" s="5" t="s">
        <v>46</v>
      </c>
      <c r="B4" s="2"/>
      <c r="C4" s="27">
        <f>SUM(C5:C11)</f>
        <v>2837493.15</v>
      </c>
      <c r="D4" s="28">
        <f>SUM(D5:D11)</f>
        <v>48078652.68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262685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47757292.68</v>
      </c>
      <c r="E10" s="31">
        <v>4160</v>
      </c>
    </row>
    <row r="11" spans="1:5" x14ac:dyDescent="0.2">
      <c r="A11" s="19"/>
      <c r="B11" s="20" t="s">
        <v>49</v>
      </c>
      <c r="C11" s="29">
        <v>2837493.15</v>
      </c>
      <c r="D11" s="30">
        <v>58675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155397505.53</v>
      </c>
      <c r="E12" s="31" t="s">
        <v>55</v>
      </c>
    </row>
    <row r="13" spans="1:5" ht="20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155397505.53</v>
      </c>
      <c r="E14" s="31">
        <v>4220</v>
      </c>
    </row>
    <row r="15" spans="1:5" ht="10.5" x14ac:dyDescent="0.2">
      <c r="A15" s="5" t="s">
        <v>41</v>
      </c>
      <c r="B15" s="2"/>
      <c r="C15" s="27">
        <f>SUM(C16:C20)</f>
        <v>0</v>
      </c>
      <c r="D15" s="28">
        <f>SUM(D16:D20)</f>
        <v>1811225.41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1811225.41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ht="10.5" x14ac:dyDescent="0.2">
      <c r="A22" s="6" t="s">
        <v>9</v>
      </c>
      <c r="B22" s="21"/>
      <c r="C22" s="27">
        <f>SUM(C4+C12+C15)</f>
        <v>2837493.15</v>
      </c>
      <c r="D22" s="3">
        <f>SUM(D4+D12+D15)</f>
        <v>205287383.62</v>
      </c>
      <c r="E22" s="31" t="s">
        <v>55</v>
      </c>
    </row>
    <row r="23" spans="1:5" ht="10.5" x14ac:dyDescent="0.2">
      <c r="A23" s="19"/>
      <c r="B23" s="12"/>
      <c r="C23" s="15"/>
      <c r="D23" s="3"/>
      <c r="E23" s="31" t="s">
        <v>55</v>
      </c>
    </row>
    <row r="24" spans="1:5" s="2" customFormat="1" ht="10.5" x14ac:dyDescent="0.2">
      <c r="A24" s="4" t="s">
        <v>8</v>
      </c>
      <c r="B24" s="12"/>
      <c r="C24" s="13"/>
      <c r="D24" s="14"/>
      <c r="E24" s="32" t="s">
        <v>55</v>
      </c>
    </row>
    <row r="25" spans="1:5" ht="10.5" x14ac:dyDescent="0.2">
      <c r="A25" s="5" t="s">
        <v>42</v>
      </c>
      <c r="B25" s="2"/>
      <c r="C25" s="27">
        <f>SUM(C26:C28)</f>
        <v>138244.6</v>
      </c>
      <c r="D25" s="28">
        <f>SUM(D26:D28)</f>
        <v>79049692.180000007</v>
      </c>
      <c r="E25" s="31" t="s">
        <v>55</v>
      </c>
    </row>
    <row r="26" spans="1:5" x14ac:dyDescent="0.2">
      <c r="A26" s="19"/>
      <c r="B26" s="20" t="s">
        <v>37</v>
      </c>
      <c r="C26" s="29">
        <v>0</v>
      </c>
      <c r="D26" s="30">
        <v>46939595.890000001</v>
      </c>
      <c r="E26" s="31">
        <v>5110</v>
      </c>
    </row>
    <row r="27" spans="1:5" x14ac:dyDescent="0.2">
      <c r="A27" s="19"/>
      <c r="B27" s="20" t="s">
        <v>16</v>
      </c>
      <c r="C27" s="29">
        <v>0</v>
      </c>
      <c r="D27" s="30">
        <v>10766019.949999999</v>
      </c>
      <c r="E27" s="31">
        <v>5120</v>
      </c>
    </row>
    <row r="28" spans="1:5" x14ac:dyDescent="0.2">
      <c r="A28" s="19"/>
      <c r="B28" s="20" t="s">
        <v>17</v>
      </c>
      <c r="C28" s="29">
        <v>138244.6</v>
      </c>
      <c r="D28" s="30">
        <v>21344076.34</v>
      </c>
      <c r="E28" s="31">
        <v>5130</v>
      </c>
    </row>
    <row r="29" spans="1:5" ht="10.5" x14ac:dyDescent="0.2">
      <c r="A29" s="5" t="s">
        <v>53</v>
      </c>
      <c r="B29" s="2"/>
      <c r="C29" s="27">
        <f>SUM(C30:C38)</f>
        <v>2626647.4</v>
      </c>
      <c r="D29" s="28">
        <f>SUM(D30:D38)</f>
        <v>118761014.39999999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21630550.239999998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53241209.869999997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103700.71</v>
      </c>
      <c r="E34" s="31">
        <v>5250</v>
      </c>
    </row>
    <row r="35" spans="1:5" x14ac:dyDescent="0.2">
      <c r="A35" s="19"/>
      <c r="B35" s="20" t="s">
        <v>23</v>
      </c>
      <c r="C35" s="29">
        <v>2626647.4</v>
      </c>
      <c r="D35" s="30">
        <v>43785553.579999998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ht="10.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ht="10.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ht="10.5" x14ac:dyDescent="0.2">
      <c r="A49" s="5" t="s">
        <v>44</v>
      </c>
      <c r="B49" s="2"/>
      <c r="C49" s="27">
        <f>SUM(C50:C55)</f>
        <v>0</v>
      </c>
      <c r="D49" s="28">
        <f>SUM(D50:D55)</f>
        <v>4660747.8999999994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4660746.38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1.52</v>
      </c>
      <c r="E55" s="31">
        <v>5590</v>
      </c>
    </row>
    <row r="56" spans="1:9" ht="10.5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ht="10.5" x14ac:dyDescent="0.2">
      <c r="A59" s="4" t="s">
        <v>45</v>
      </c>
      <c r="B59" s="12"/>
      <c r="C59" s="27">
        <f>SUM(C56+C49+C43+C39+C29+C25)</f>
        <v>2764892</v>
      </c>
      <c r="D59" s="3">
        <f>SUM(D56+D49+D43+D39+D29+D25)</f>
        <v>202471454.48000002</v>
      </c>
      <c r="E59" s="31" t="s">
        <v>55</v>
      </c>
    </row>
    <row r="60" spans="1:9" ht="10.5" x14ac:dyDescent="0.2">
      <c r="A60" s="19"/>
      <c r="B60" s="12"/>
      <c r="C60" s="27"/>
      <c r="D60" s="3"/>
      <c r="E60" s="31" t="s">
        <v>55</v>
      </c>
    </row>
    <row r="61" spans="1:9" s="2" customFormat="1" ht="10.5" x14ac:dyDescent="0.2">
      <c r="A61" s="4" t="s">
        <v>39</v>
      </c>
      <c r="B61" s="12"/>
      <c r="C61" s="27">
        <f>C22-C59</f>
        <v>72601.149999999907</v>
      </c>
      <c r="D61" s="28">
        <f>D22-D59</f>
        <v>2815929.1399999857</v>
      </c>
      <c r="E61" s="32" t="s">
        <v>55</v>
      </c>
    </row>
    <row r="62" spans="1:9" s="2" customFormat="1" ht="10.5" x14ac:dyDescent="0.2">
      <c r="A62" s="22"/>
      <c r="B62" s="23"/>
      <c r="C62" s="24"/>
      <c r="D62" s="25"/>
    </row>
    <row r="63" spans="1:9" s="7" customFormat="1" x14ac:dyDescent="0.2">
      <c r="A63" s="38" t="s">
        <v>56</v>
      </c>
      <c r="B63" s="38"/>
      <c r="C63" s="38"/>
      <c r="D63" s="38"/>
      <c r="E63" s="1"/>
      <c r="F63" s="1"/>
      <c r="G63" s="1"/>
      <c r="H63" s="1"/>
      <c r="I63" s="1"/>
    </row>
  </sheetData>
  <sheetProtection formatCells="0" formatColumns="0" formatRows="0" autoFilter="0"/>
  <mergeCells count="3">
    <mergeCell ref="A1:D1"/>
    <mergeCell ref="A12:B12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ignoredErrors>
    <ignoredError sqref="C4:D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Isabel Gámez Gonzalez</cp:lastModifiedBy>
  <cp:lastPrinted>2018-03-04T05:17:13Z</cp:lastPrinted>
  <dcterms:created xsi:type="dcterms:W3CDTF">2012-12-11T20:29:16Z</dcterms:created>
  <dcterms:modified xsi:type="dcterms:W3CDTF">2019-04-24T05:21:55Z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