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1INFORMACION CONTABL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3" l="1"/>
  <c r="C48" i="3" s="1"/>
  <c r="B49" i="3"/>
  <c r="B48" i="3" s="1"/>
  <c r="C55" i="3" l="1"/>
  <c r="C54" i="3"/>
  <c r="C59" i="3" s="1"/>
  <c r="B54" i="3"/>
  <c r="B59" i="3" s="1"/>
  <c r="B55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<sst xmlns="http://schemas.openxmlformats.org/spreadsheetml/2006/main" count="92" uniqueCount="58">
  <si>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</si>
  <si>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</si>
  <si>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</si>
  <si>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</si>
  <si>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</si>
  <si>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</si>
  <si>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</si>
  <si>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</si>
  <si>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</si>
  <si>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</si>
  <si>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</si>
  <si>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</si>
  <si>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</si>
  <si>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</si>
  <si>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</si>
  <si>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</si>
  <si>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</si>
  <si>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</si>
  <si>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</si>
  <si>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</si>
  <si>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</si>
  <si>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</si>
  <si>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</si>
  <si>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</si>
  <si>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</si>
  <si>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</si>
  <si>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</si>
  <si>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</si>
  <si>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</si>
  <si>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</si>
  <si>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</si>
  <si>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</si>
  <si>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</si>
  <si>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</si>
  <si>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</si>
  <si>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</si>
  <si>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</si>
  <si>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</si>
  <si>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</si>
  <si>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</si>
  <si>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</si>
  <si>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</si>
  <si>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</si>
  <si>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</si>
  <si>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</si>
  <si>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</si>
  <si>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</si>
  <si>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</si>
  <si>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</si>
  <si>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</si>
  <si>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</si>
  <si>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</si>
  <si>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</si>
  <si>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</si>
  <si>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</si>
  <si>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</si>
  <si>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</si>
  <si>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TECNOLOGICO SUPERIOR DE IRAPUATO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</si>
</sst>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72615469.140000001</v>
      </c>
      <c r="C4" s="7">
        <f>SUM(C5:C14)</f>
        <v>225048996.21000001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15227025.09</v>
      </c>
      <c r="C11" s="9">
        <v>35319180.340000004</v>
      </c>
      <c r="D11" s="17">
        <v>700000</v>
      </c>
    </row>
    <row r="12" spans="1:22" ht="22.5" x14ac:dyDescent="0.2">
      <c r="A12" s="8" t="s">
        <v>41</v>
      </c>
      <c r="B12" s="9">
        <v>19336628</v>
      </c>
      <c r="C12" s="9">
        <v>75188307.680000007</v>
      </c>
      <c r="D12" s="17">
        <v>800000</v>
      </c>
    </row>
    <row r="13" spans="1:22" ht="11.25" customHeight="1" x14ac:dyDescent="0.2">
      <c r="A13" s="8" t="s">
        <v>42</v>
      </c>
      <c r="B13" s="9">
        <v>38051816.049999997</v>
      </c>
      <c r="C13" s="9">
        <v>114541508.19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38486512.229999997</v>
      </c>
      <c r="C16" s="7">
        <f>SUM(C17:C32)</f>
        <v>197180003.31999999</v>
      </c>
      <c r="D16" s="16" t="s">
        <v>39</v>
      </c>
    </row>
    <row r="17" spans="1:4" ht="11.25" customHeight="1" x14ac:dyDescent="0.2">
      <c r="A17" s="8" t="s">
        <v>8</v>
      </c>
      <c r="B17" s="9">
        <v>34347015.159999996</v>
      </c>
      <c r="C17" s="9">
        <v>164138282.31999999</v>
      </c>
      <c r="D17" s="17">
        <v>1000</v>
      </c>
    </row>
    <row r="18" spans="1:4" ht="11.25" customHeight="1" x14ac:dyDescent="0.2">
      <c r="A18" s="8" t="s">
        <v>9</v>
      </c>
      <c r="B18" s="9">
        <v>90196.36</v>
      </c>
      <c r="C18" s="9">
        <v>5051369.34</v>
      </c>
      <c r="D18" s="17">
        <v>2000</v>
      </c>
    </row>
    <row r="19" spans="1:4" ht="11.25" customHeight="1" x14ac:dyDescent="0.2">
      <c r="A19" s="8" t="s">
        <v>10</v>
      </c>
      <c r="B19" s="9">
        <v>3869779.92</v>
      </c>
      <c r="C19" s="9">
        <v>26039920.739999998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179520.79</v>
      </c>
      <c r="C23" s="9">
        <v>1950430.92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34128956.910000004</v>
      </c>
      <c r="C33" s="7">
        <f>C4-C16</f>
        <v>27868992.890000015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1001666.95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1001666.95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-1001666.95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SUM(B56+B57+B58)</f>
        <v>28952843.07</v>
      </c>
      <c r="C54" s="7">
        <f>SUM(C56+C57+C58)</f>
        <v>21679890.5</v>
      </c>
      <c r="D54" s="16" t="s">
        <v>39</v>
      </c>
    </row>
    <row r="55" spans="1:4" ht="11.25" customHeight="1" x14ac:dyDescent="0.2">
      <c r="A55" s="8" t="s">
        <v>30</v>
      </c>
      <c r="B55" s="9">
        <f>SUM(B56+B57+B58)</f>
        <v>28952843.07</v>
      </c>
      <c r="C55" s="9">
        <f>SUM(C56+C57+C58)</f>
        <v>21679890.5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28952843.07</v>
      </c>
      <c r="C58" s="9">
        <v>21679890.5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-28952843.07</v>
      </c>
      <c r="C59" s="7">
        <f>C48-C54</f>
        <v>-21679890.5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5176113.8400000036</v>
      </c>
      <c r="C61" s="7">
        <f>C59+C45+C33</f>
        <v>5187435.4400000162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60484991.359999999</v>
      </c>
      <c r="C63" s="7">
        <v>55297555.920000002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65661105.200000003</v>
      </c>
      <c r="C65" s="7">
        <v>60484991.359999999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http://purl.org/dc/elements/1.1/"/>
    <ds:schemaRef ds:uri="45be96a9-161b-45e5-8955-82d7971c9a35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revision/>
  <cp:lastPrinted>2022-04-08T17:56:24Z</cp:lastPrinted>
  <dcterms:created xsi:type="dcterms:W3CDTF">2012-12-11T20:31:36Z</dcterms:created>
  <dcterms:modified xsi:type="dcterms:W3CDTF">2022-04-08T18:48:09Z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