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INFORMACION DE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<sst xmlns="http://schemas.openxmlformats.org/spreadsheetml/2006/main" count="122" uniqueCount="121">
  <si>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</si>
  <si>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</si>
  <si>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</si>
  <si>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</si>
  <si>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</si>
  <si>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</si>
  <si>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</si>
  <si>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</si>
  <si>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</si>
  <si>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</si>
  <si>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</si>
  <si>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</si>
  <si>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</si>
  <si>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</si>
  <si>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</si>
  <si>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</si>
  <si>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</si>
  <si>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</si>
  <si>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</si>
  <si>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</si>
  <si>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</si>
  <si>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</si>
  <si>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</si>
  <si>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</si>
  <si>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</si>
  <si>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</si>
  <si>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</si>
  <si>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</si>
  <si>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</si>
  <si>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</si>
  <si>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</si>
  <si>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</si>
  <si>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</si>
  <si>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</si>
  <si>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</si>
  <si>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</si>
  <si>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</si>
  <si>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</si>
  <si>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</si>
  <si>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</si>
  <si>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</si>
  <si>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</si>
  <si>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</si>
  <si>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</si>
  <si>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</si>
  <si>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</si>
  <si>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</si>
  <si>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</si>
  <si>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</si>
  <si>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</si>
  <si>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</si>
  <si>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</si>
  <si>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</si>
  <si>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</si>
  <si>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</si>
  <si>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</si>
  <si>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</si>
  <si>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</si>
  <si>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</si>
  <si>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</si>
  <si>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</si>
  <si>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</si>
  <si>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</si>
  <si>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</si>
  <si>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</si>
  <si>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</si>
  <si>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</si>
  <si>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</si>
  <si>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</si>
  <si>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</si>
  <si>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</si>
  <si>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</si>
  <si>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</si>
  <si>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</si>
  <si>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</si>
  <si>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</si>
  <si>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</si>
  <si>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</si>
  <si>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</si>
  <si>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</si>
  <si>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</si>
  <si>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</si>
  <si>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</si>
  <si>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</si>
  <si>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</si>
  <si>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</si>
  <si>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</si>
  <si>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</si>
  <si>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</si>
  <si>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</si>
  <si>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</si>
  <si>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</si>
  <si>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</si>
  <si>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</si>
  <si>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</si>
  <si>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</si>
  <si>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</si>
  <si>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</si>
  <si>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</si>
  <si>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</si>
  <si>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</si>
  <si>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</si>
  <si>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</si>
  <si>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</si>
  <si>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</si>
  <si>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</si>
  <si>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</si>
  <si>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</si>
  <si>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</si>
  <si>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</si>
  <si>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</si>
  <si>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</si>
  <si>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</si>
  <si>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</si>
  <si>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</si>
  <si>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</si>
  <si>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</si>
  <si>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</si>
  <si>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</si>
  <si>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IRAPUATO
Estado de Situación Financiera Detallado - LDF
al 30 de Septiembre de 2019 y al 31 de Diciembre de 2018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</si>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</sst>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zoomScale="80" zoomScaleNormal="80" workbookViewId="0">
      <selection activeCell="A20" sqref="A20"/>
    </sheetView>
  </sheetViews>
  <sheetFormatPr baseColWidth="10" defaultRowHeight="11.25" x14ac:dyDescent="0.2"/>
  <cols>
    <col min="1" max="1" width="65.83203125" style="18" customWidth="1"/>
    <col min="2" max="2" width="17" style="18" bestFit="1" customWidth="1"/>
    <col min="3" max="3" width="17.5" style="18" bestFit="1" customWidth="1"/>
    <col min="4" max="4" width="65.83203125" style="18" customWidth="1"/>
    <col min="5" max="5" width="17" style="18" bestFit="1" customWidth="1"/>
    <col min="6" max="6" width="17.5" style="18" bestFit="1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49217368.590000004</v>
      </c>
      <c r="C6" s="9">
        <f>SUM(C7:C13)</f>
        <v>46773873.200000003</v>
      </c>
      <c r="D6" s="5" t="s">
        <v>6</v>
      </c>
      <c r="E6" s="9">
        <f>SUM(E7:E15)</f>
        <v>9566725.1699999999</v>
      </c>
      <c r="F6" s="9">
        <f>SUM(F7:F15)</f>
        <v>22261419.75</v>
      </c>
    </row>
    <row r="7" spans="1:6" x14ac:dyDescent="0.2">
      <c r="A7" s="10" t="s">
        <v>7</v>
      </c>
      <c r="B7" s="9"/>
      <c r="C7" s="9"/>
      <c r="D7" s="11" t="s">
        <v>8</v>
      </c>
      <c r="E7" s="9">
        <v>3708665.06</v>
      </c>
      <c r="F7" s="9">
        <v>5651404.9900000002</v>
      </c>
    </row>
    <row r="8" spans="1:6" x14ac:dyDescent="0.2">
      <c r="A8" s="10" t="s">
        <v>9</v>
      </c>
      <c r="B8" s="9">
        <v>32001122.57</v>
      </c>
      <c r="C8" s="9">
        <v>41779820.32</v>
      </c>
      <c r="D8" s="11" t="s">
        <v>10</v>
      </c>
      <c r="E8" s="9">
        <v>133321.38</v>
      </c>
      <c r="F8" s="9">
        <v>170441.38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17216246.02</v>
      </c>
      <c r="C10" s="9">
        <v>4994052.88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6637053.3300000001</v>
      </c>
      <c r="F13" s="9">
        <v>11346927.08</v>
      </c>
    </row>
    <row r="14" spans="1:6" x14ac:dyDescent="0.2">
      <c r="A14" s="3" t="s">
        <v>21</v>
      </c>
      <c r="B14" s="9">
        <f>SUM(B15:B21)</f>
        <v>35764083.879999995</v>
      </c>
      <c r="C14" s="9">
        <f>SUM(C15:C21)</f>
        <v>16823893.149999999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34106280.670000002</v>
      </c>
      <c r="C15" s="9">
        <v>13616173.220000001</v>
      </c>
      <c r="D15" s="11" t="s">
        <v>24</v>
      </c>
      <c r="E15" s="9">
        <v>-912314.6</v>
      </c>
      <c r="F15" s="9">
        <v>5092646.3</v>
      </c>
    </row>
    <row r="16" spans="1:6" x14ac:dyDescent="0.2">
      <c r="A16" s="10" t="s">
        <v>25</v>
      </c>
      <c r="B16" s="9">
        <v>773730.98</v>
      </c>
      <c r="C16" s="9">
        <v>445552.18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884072.23</v>
      </c>
      <c r="C17" s="9">
        <v>2762167.75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5492700.2400000002</v>
      </c>
      <c r="C22" s="9">
        <f>SUM(C23:C27)</f>
        <v>1899104.4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290935.3</v>
      </c>
      <c r="C23" s="9">
        <v>515672.52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5201764.9400000004</v>
      </c>
      <c r="C26" s="9">
        <v>1383431.88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6048.86</v>
      </c>
      <c r="D28" s="5" t="s">
        <v>50</v>
      </c>
      <c r="E28" s="9">
        <f>SUM(E29:E34)</f>
        <v>85159.53</v>
      </c>
      <c r="F28" s="9">
        <f>SUM(F29:F34)</f>
        <v>79394.53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85159.53</v>
      </c>
      <c r="F29" s="9">
        <v>79394.53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46132.99</v>
      </c>
      <c r="F39" s="9">
        <f>SUM(F40:F42)</f>
        <v>46132.99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46132.99</v>
      </c>
      <c r="F42" s="9">
        <v>46132.99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90627559.569999993</v>
      </c>
      <c r="C44" s="7">
        <f>C6+C14+C22+C28+C34+C35+C38</f>
        <v>65650277.609999999</v>
      </c>
      <c r="D44" s="8" t="s">
        <v>80</v>
      </c>
      <c r="E44" s="7">
        <f>E6+E16+E20+E23+E24+E28+E35+E39</f>
        <v>9698017.6899999995</v>
      </c>
      <c r="F44" s="7">
        <f>F6+F16+F20+F23+F24+F28+F35+F39</f>
        <v>22386947.27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341888065.47000003</v>
      </c>
      <c r="C49" s="9">
        <v>339253220.24000001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184481252.25</v>
      </c>
      <c r="C50" s="9">
        <v>183614121.13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-134845712.94999999</v>
      </c>
      <c r="C52" s="9">
        <v>-134862556.55000001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9698017.6899999995</v>
      </c>
      <c r="F56" s="7">
        <f>F54+F44</f>
        <v>22386947.27</v>
      </c>
    </row>
    <row r="57" spans="1:6" x14ac:dyDescent="0.2">
      <c r="A57" s="12" t="s">
        <v>100</v>
      </c>
      <c r="B57" s="7">
        <f>SUM(B47:B55)</f>
        <v>391523604.77000004</v>
      </c>
      <c r="C57" s="7">
        <f>SUM(C47:C55)</f>
        <v>388004784.81999999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482151164.34000003</v>
      </c>
      <c r="C59" s="7">
        <f>C44+C57</f>
        <v>453655062.43000001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460412822.13</v>
      </c>
      <c r="F60" s="9">
        <f>SUM(F61:F63)</f>
        <v>448994894.76000005</v>
      </c>
    </row>
    <row r="61" spans="1:6" x14ac:dyDescent="0.2">
      <c r="A61" s="13"/>
      <c r="B61" s="9"/>
      <c r="C61" s="9"/>
      <c r="D61" s="5" t="s">
        <v>104</v>
      </c>
      <c r="E61" s="9">
        <v>460230806.02999997</v>
      </c>
      <c r="F61" s="9">
        <v>448812878.66000003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12040324.519999996</v>
      </c>
      <c r="F65" s="9">
        <f>SUM(F66:F70)</f>
        <v>-17726779.600000001</v>
      </c>
    </row>
    <row r="66" spans="1:6" x14ac:dyDescent="0.2">
      <c r="A66" s="13"/>
      <c r="B66" s="9"/>
      <c r="C66" s="9"/>
      <c r="D66" s="5" t="s">
        <v>108</v>
      </c>
      <c r="E66" s="9">
        <v>30227113.079999998</v>
      </c>
      <c r="F66" s="9">
        <v>-7398654.3200000003</v>
      </c>
    </row>
    <row r="67" spans="1:6" x14ac:dyDescent="0.2">
      <c r="A67" s="13"/>
      <c r="B67" s="9"/>
      <c r="C67" s="9"/>
      <c r="D67" s="5" t="s">
        <v>109</v>
      </c>
      <c r="E67" s="9">
        <v>-20390030.440000001</v>
      </c>
      <c r="F67" s="9">
        <v>-12531367.16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472453146.64999998</v>
      </c>
      <c r="F76" s="7">
        <f>F60+F65+F72</f>
        <v>431268115.16000003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482151164.33999997</v>
      </c>
      <c r="F78" s="7">
        <f>F56+F76</f>
        <v>453655062.43000001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18" t="s">
        <v>120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dcterms:created xsi:type="dcterms:W3CDTF">2017-01-11T17:17:46Z</dcterms:created>
  <dcterms:modified xsi:type="dcterms:W3CDTF">2019-10-16T16:36:21Z</dcterms:modified>
</cp:coreProperties>
</file>