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ENERO\"/>
    </mc:Choice>
  </mc:AlternateContent>
  <xr:revisionPtr revIDLastSave="0" documentId="13_ncr:1_{403FAB5B-D6BA-4EE0-9506-4CA3487EE85B}" xr6:coauthVersionLast="47" xr6:coauthVersionMax="47" xr10:uidLastSave="{00000000-0000-0000-0000-000000000000}"/>
  <bookViews>
    <workbookView xWindow="-120" yWindow="-120" windowWidth="19440" windowHeight="15000" xr2:uid="{31AD8E8C-3881-45AB-B616-1158A90146E2}"/>
  </bookViews>
  <sheets>
    <sheet name="F6a" sheetId="1" r:id="rId1"/>
  </sheets>
  <definedNames>
    <definedName name="_xlnm._FilterDatabase" localSheetId="0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3" i="1"/>
  <c r="H133" i="1" s="1"/>
  <c r="G132" i="1"/>
  <c r="F132" i="1"/>
  <c r="D132" i="1"/>
  <c r="C132" i="1"/>
  <c r="E131" i="1"/>
  <c r="H131" i="1" s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H126" i="1"/>
  <c r="E126" i="1"/>
  <c r="E125" i="1"/>
  <c r="H125" i="1" s="1"/>
  <c r="E124" i="1"/>
  <c r="H124" i="1" s="1"/>
  <c r="E123" i="1"/>
  <c r="H123" i="1" s="1"/>
  <c r="H122" i="1"/>
  <c r="E122" i="1"/>
  <c r="E121" i="1"/>
  <c r="H121" i="1" s="1"/>
  <c r="E120" i="1"/>
  <c r="E119" i="1"/>
  <c r="H119" i="1" s="1"/>
  <c r="G118" i="1"/>
  <c r="F118" i="1"/>
  <c r="D118" i="1"/>
  <c r="C118" i="1"/>
  <c r="E117" i="1"/>
  <c r="H117" i="1" s="1"/>
  <c r="H116" i="1"/>
  <c r="E116" i="1"/>
  <c r="E115" i="1"/>
  <c r="H115" i="1" s="1"/>
  <c r="E114" i="1"/>
  <c r="H114" i="1" s="1"/>
  <c r="E113" i="1"/>
  <c r="H113" i="1" s="1"/>
  <c r="H112" i="1"/>
  <c r="E112" i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H106" i="1"/>
  <c r="E106" i="1"/>
  <c r="E105" i="1"/>
  <c r="H105" i="1" s="1"/>
  <c r="E104" i="1"/>
  <c r="H104" i="1" s="1"/>
  <c r="E103" i="1"/>
  <c r="H103" i="1" s="1"/>
  <c r="H102" i="1"/>
  <c r="E102" i="1"/>
  <c r="E101" i="1"/>
  <c r="H101" i="1" s="1"/>
  <c r="E100" i="1"/>
  <c r="E99" i="1"/>
  <c r="H99" i="1" s="1"/>
  <c r="G98" i="1"/>
  <c r="F98" i="1"/>
  <c r="D98" i="1"/>
  <c r="C98" i="1"/>
  <c r="E97" i="1"/>
  <c r="H97" i="1" s="1"/>
  <c r="H96" i="1"/>
  <c r="E96" i="1"/>
  <c r="E95" i="1"/>
  <c r="H95" i="1" s="1"/>
  <c r="E94" i="1"/>
  <c r="H94" i="1" s="1"/>
  <c r="E93" i="1"/>
  <c r="H93" i="1" s="1"/>
  <c r="H92" i="1"/>
  <c r="E92" i="1"/>
  <c r="E91" i="1"/>
  <c r="H91" i="1" s="1"/>
  <c r="E90" i="1"/>
  <c r="E88" i="1" s="1"/>
  <c r="H88" i="1" s="1"/>
  <c r="E89" i="1"/>
  <c r="H89" i="1" s="1"/>
  <c r="G88" i="1"/>
  <c r="F88" i="1"/>
  <c r="D88" i="1"/>
  <c r="C88" i="1"/>
  <c r="E87" i="1"/>
  <c r="H87" i="1" s="1"/>
  <c r="H86" i="1"/>
  <c r="E86" i="1"/>
  <c r="E85" i="1"/>
  <c r="H85" i="1" s="1"/>
  <c r="E84" i="1"/>
  <c r="H84" i="1" s="1"/>
  <c r="E83" i="1"/>
  <c r="H83" i="1" s="1"/>
  <c r="H82" i="1"/>
  <c r="E82" i="1"/>
  <c r="E81" i="1"/>
  <c r="H81" i="1" s="1"/>
  <c r="H80" i="1" s="1"/>
  <c r="G80" i="1"/>
  <c r="G79" i="1" s="1"/>
  <c r="F80" i="1"/>
  <c r="D80" i="1"/>
  <c r="D79" i="1" s="1"/>
  <c r="C80" i="1"/>
  <c r="F79" i="1"/>
  <c r="H77" i="1"/>
  <c r="E77" i="1"/>
  <c r="E76" i="1"/>
  <c r="H76" i="1" s="1"/>
  <c r="E75" i="1"/>
  <c r="H75" i="1" s="1"/>
  <c r="E74" i="1"/>
  <c r="H74" i="1" s="1"/>
  <c r="H73" i="1"/>
  <c r="E73" i="1"/>
  <c r="E72" i="1"/>
  <c r="H72" i="1" s="1"/>
  <c r="E71" i="1"/>
  <c r="H71" i="1" s="1"/>
  <c r="G70" i="1"/>
  <c r="F70" i="1"/>
  <c r="D70" i="1"/>
  <c r="C70" i="1"/>
  <c r="H69" i="1"/>
  <c r="E69" i="1"/>
  <c r="E68" i="1"/>
  <c r="H68" i="1" s="1"/>
  <c r="E67" i="1"/>
  <c r="H67" i="1" s="1"/>
  <c r="G66" i="1"/>
  <c r="F66" i="1"/>
  <c r="F4" i="1" s="1"/>
  <c r="F154" i="1" s="1"/>
  <c r="D66" i="1"/>
  <c r="C66" i="1"/>
  <c r="H65" i="1"/>
  <c r="E65" i="1"/>
  <c r="E64" i="1"/>
  <c r="H64" i="1" s="1"/>
  <c r="E63" i="1"/>
  <c r="H63" i="1" s="1"/>
  <c r="E62" i="1"/>
  <c r="H62" i="1" s="1"/>
  <c r="H61" i="1"/>
  <c r="E61" i="1"/>
  <c r="E60" i="1"/>
  <c r="H60" i="1" s="1"/>
  <c r="E59" i="1"/>
  <c r="E57" i="1" s="1"/>
  <c r="H57" i="1" s="1"/>
  <c r="E58" i="1"/>
  <c r="H58" i="1" s="1"/>
  <c r="G57" i="1"/>
  <c r="F57" i="1"/>
  <c r="D57" i="1"/>
  <c r="C57" i="1"/>
  <c r="E56" i="1"/>
  <c r="H56" i="1" s="1"/>
  <c r="H55" i="1"/>
  <c r="E55" i="1"/>
  <c r="E53" i="1" s="1"/>
  <c r="H53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H49" i="1"/>
  <c r="E49" i="1"/>
  <c r="E48" i="1"/>
  <c r="H48" i="1" s="1"/>
  <c r="E47" i="1"/>
  <c r="H47" i="1" s="1"/>
  <c r="E46" i="1"/>
  <c r="H46" i="1" s="1"/>
  <c r="H45" i="1"/>
  <c r="E45" i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H39" i="1"/>
  <c r="E39" i="1"/>
  <c r="E38" i="1"/>
  <c r="H38" i="1" s="1"/>
  <c r="E37" i="1"/>
  <c r="H37" i="1" s="1"/>
  <c r="E36" i="1"/>
  <c r="H36" i="1" s="1"/>
  <c r="H35" i="1"/>
  <c r="E35" i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H29" i="1"/>
  <c r="E29" i="1"/>
  <c r="E28" i="1"/>
  <c r="H28" i="1" s="1"/>
  <c r="E27" i="1"/>
  <c r="H27" i="1" s="1"/>
  <c r="E26" i="1"/>
  <c r="H26" i="1" s="1"/>
  <c r="H25" i="1"/>
  <c r="E25" i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H19" i="1"/>
  <c r="E19" i="1"/>
  <c r="E18" i="1"/>
  <c r="H18" i="1" s="1"/>
  <c r="E17" i="1"/>
  <c r="H17" i="1" s="1"/>
  <c r="E16" i="1"/>
  <c r="H16" i="1" s="1"/>
  <c r="H15" i="1"/>
  <c r="E15" i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H9" i="1"/>
  <c r="E9" i="1"/>
  <c r="E8" i="1"/>
  <c r="H8" i="1" s="1"/>
  <c r="E7" i="1"/>
  <c r="H7" i="1" s="1"/>
  <c r="E6" i="1"/>
  <c r="H6" i="1" s="1"/>
  <c r="G5" i="1"/>
  <c r="F5" i="1"/>
  <c r="D5" i="1"/>
  <c r="C5" i="1"/>
  <c r="C4" i="1" s="1"/>
  <c r="H5" i="1" l="1"/>
  <c r="E132" i="1"/>
  <c r="H132" i="1" s="1"/>
  <c r="H134" i="1"/>
  <c r="G4" i="1"/>
  <c r="G154" i="1" s="1"/>
  <c r="E23" i="1"/>
  <c r="H23" i="1" s="1"/>
  <c r="E43" i="1"/>
  <c r="H43" i="1" s="1"/>
  <c r="H59" i="1"/>
  <c r="E66" i="1"/>
  <c r="H66" i="1" s="1"/>
  <c r="E80" i="1"/>
  <c r="H90" i="1"/>
  <c r="H110" i="1"/>
  <c r="H130" i="1"/>
  <c r="E141" i="1"/>
  <c r="H141" i="1" s="1"/>
  <c r="E145" i="1"/>
  <c r="H145" i="1" s="1"/>
  <c r="E98" i="1"/>
  <c r="H98" i="1" s="1"/>
  <c r="H79" i="1" s="1"/>
  <c r="E118" i="1"/>
  <c r="H118" i="1" s="1"/>
  <c r="D4" i="1"/>
  <c r="D154" i="1" s="1"/>
  <c r="E13" i="1"/>
  <c r="H13" i="1" s="1"/>
  <c r="E33" i="1"/>
  <c r="H33" i="1" s="1"/>
  <c r="E70" i="1"/>
  <c r="H70" i="1" s="1"/>
  <c r="C79" i="1"/>
  <c r="C154" i="1" s="1"/>
  <c r="H100" i="1"/>
  <c r="H120" i="1"/>
  <c r="E5" i="1"/>
  <c r="E4" i="1" l="1"/>
  <c r="E154" i="1" s="1"/>
  <c r="E79" i="1"/>
  <c r="H4" i="1"/>
  <c r="H154" i="1" s="1"/>
</calcChain>
</file>

<file path=xl/sharedStrings.xml><?xml version="1.0" encoding="utf-8"?>
<sst xmlns="http://schemas.openxmlformats.org/spreadsheetml/2006/main" count="280" uniqueCount="207">
  <si>
    <t>INSTITUTO TECNOLOGICO SUPERIOR DE IRAPUATO
Clasificación por Objeto del Gasto (Capítulo y Concepto)
al 31 de Diciembre de 2023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</si>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</sst>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0466-3999-4651-B05A-C898C719103A}">
  <sheetPr>
    <pageSetUpPr fitToPage="1"/>
  </sheetPr>
  <dimension ref="A1:H155"/>
  <sheetViews>
    <sheetView tabSelected="1" workbookViewId="0">
      <selection activeCell="B16" sqref="B16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140247617.46000001</v>
      </c>
      <c r="D4" s="15">
        <f t="shared" ref="D4:H4" si="0">D5+D13+D23+D33+D43+D53+D57+D66+D70</f>
        <v>0</v>
      </c>
      <c r="E4" s="15">
        <f t="shared" si="0"/>
        <v>140247617.46000001</v>
      </c>
      <c r="F4" s="15">
        <f t="shared" si="0"/>
        <v>0</v>
      </c>
      <c r="G4" s="15">
        <f t="shared" si="0"/>
        <v>0</v>
      </c>
      <c r="H4" s="15">
        <f t="shared" si="0"/>
        <v>140247617.46000001</v>
      </c>
    </row>
    <row r="5" spans="1:8">
      <c r="A5" s="16" t="s">
        <v>10</v>
      </c>
      <c r="B5" s="17"/>
      <c r="C5" s="18">
        <f>SUM(C6:C12)</f>
        <v>93048836.169999987</v>
      </c>
      <c r="D5" s="18">
        <f t="shared" ref="D5:H5" si="1">SUM(D6:D12)</f>
        <v>0</v>
      </c>
      <c r="E5" s="18">
        <f t="shared" si="1"/>
        <v>93048836.169999987</v>
      </c>
      <c r="F5" s="18">
        <f t="shared" si="1"/>
        <v>0</v>
      </c>
      <c r="G5" s="18">
        <f t="shared" si="1"/>
        <v>0</v>
      </c>
      <c r="H5" s="18">
        <f t="shared" si="1"/>
        <v>93048836.169999987</v>
      </c>
    </row>
    <row r="6" spans="1:8">
      <c r="A6" s="19" t="s">
        <v>11</v>
      </c>
      <c r="B6" s="20" t="s">
        <v>12</v>
      </c>
      <c r="C6" s="21">
        <v>49912560.789999999</v>
      </c>
      <c r="D6" s="21">
        <v>0</v>
      </c>
      <c r="E6" s="21">
        <f>C6+D6</f>
        <v>49912560.789999999</v>
      </c>
      <c r="F6" s="21">
        <v>0</v>
      </c>
      <c r="G6" s="21">
        <v>0</v>
      </c>
      <c r="H6" s="21">
        <f>E6-F6</f>
        <v>49912560.789999999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20077468.989999998</v>
      </c>
      <c r="D8" s="21">
        <v>0</v>
      </c>
      <c r="E8" s="21">
        <f t="shared" si="2"/>
        <v>20077468.989999998</v>
      </c>
      <c r="F8" s="21">
        <v>0</v>
      </c>
      <c r="G8" s="21">
        <v>0</v>
      </c>
      <c r="H8" s="21">
        <f t="shared" si="3"/>
        <v>20077468.989999998</v>
      </c>
    </row>
    <row r="9" spans="1:8">
      <c r="A9" s="19" t="s">
        <v>17</v>
      </c>
      <c r="B9" s="20" t="s">
        <v>18</v>
      </c>
      <c r="C9" s="21">
        <v>14777634.32</v>
      </c>
      <c r="D9" s="21">
        <v>0</v>
      </c>
      <c r="E9" s="21">
        <f t="shared" si="2"/>
        <v>14777634.32</v>
      </c>
      <c r="F9" s="21">
        <v>0</v>
      </c>
      <c r="G9" s="21">
        <v>0</v>
      </c>
      <c r="H9" s="21">
        <f t="shared" si="3"/>
        <v>14777634.32</v>
      </c>
    </row>
    <row r="10" spans="1:8">
      <c r="A10" s="19" t="s">
        <v>19</v>
      </c>
      <c r="B10" s="20" t="s">
        <v>20</v>
      </c>
      <c r="C10" s="21">
        <v>2682344.0699999998</v>
      </c>
      <c r="D10" s="21">
        <v>0</v>
      </c>
      <c r="E10" s="21">
        <f t="shared" si="2"/>
        <v>2682344.0699999998</v>
      </c>
      <c r="F10" s="21">
        <v>0</v>
      </c>
      <c r="G10" s="21">
        <v>0</v>
      </c>
      <c r="H10" s="21">
        <f t="shared" si="3"/>
        <v>2682344.0699999998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5598828</v>
      </c>
      <c r="D12" s="21">
        <v>0</v>
      </c>
      <c r="E12" s="21">
        <f t="shared" si="2"/>
        <v>5598828</v>
      </c>
      <c r="F12" s="21">
        <v>0</v>
      </c>
      <c r="G12" s="21">
        <v>0</v>
      </c>
      <c r="H12" s="21">
        <f t="shared" si="3"/>
        <v>5598828</v>
      </c>
    </row>
    <row r="13" spans="1:8">
      <c r="A13" s="16" t="s">
        <v>25</v>
      </c>
      <c r="B13" s="17"/>
      <c r="C13" s="18">
        <f>SUM(C14:C22)</f>
        <v>6207246.4000000004</v>
      </c>
      <c r="D13" s="18">
        <f t="shared" ref="D13:G13" si="4">SUM(D14:D22)</f>
        <v>0</v>
      </c>
      <c r="E13" s="18">
        <f t="shared" si="4"/>
        <v>6207246.4000000004</v>
      </c>
      <c r="F13" s="18">
        <f t="shared" si="4"/>
        <v>0</v>
      </c>
      <c r="G13" s="18">
        <f t="shared" si="4"/>
        <v>0</v>
      </c>
      <c r="H13" s="18">
        <f t="shared" si="3"/>
        <v>6207246.4000000004</v>
      </c>
    </row>
    <row r="14" spans="1:8">
      <c r="A14" s="19" t="s">
        <v>26</v>
      </c>
      <c r="B14" s="20" t="s">
        <v>27</v>
      </c>
      <c r="C14" s="21">
        <v>2138779.39</v>
      </c>
      <c r="D14" s="21">
        <v>0</v>
      </c>
      <c r="E14" s="21">
        <f t="shared" ref="E14:E22" si="5">C14+D14</f>
        <v>2138779.39</v>
      </c>
      <c r="F14" s="21">
        <v>0</v>
      </c>
      <c r="G14" s="21">
        <v>0</v>
      </c>
      <c r="H14" s="21">
        <f t="shared" si="3"/>
        <v>2138779.39</v>
      </c>
    </row>
    <row r="15" spans="1:8">
      <c r="A15" s="19" t="s">
        <v>28</v>
      </c>
      <c r="B15" s="20" t="s">
        <v>29</v>
      </c>
      <c r="C15" s="21">
        <v>170582.7</v>
      </c>
      <c r="D15" s="21">
        <v>0</v>
      </c>
      <c r="E15" s="21">
        <f t="shared" si="5"/>
        <v>170582.7</v>
      </c>
      <c r="F15" s="21">
        <v>0</v>
      </c>
      <c r="G15" s="21">
        <v>0</v>
      </c>
      <c r="H15" s="21">
        <f t="shared" si="3"/>
        <v>170582.7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1227939.31</v>
      </c>
      <c r="D17" s="21">
        <v>0</v>
      </c>
      <c r="E17" s="21">
        <f t="shared" si="5"/>
        <v>1227939.31</v>
      </c>
      <c r="F17" s="21">
        <v>0</v>
      </c>
      <c r="G17" s="21">
        <v>0</v>
      </c>
      <c r="H17" s="21">
        <f t="shared" si="3"/>
        <v>1227939.31</v>
      </c>
    </row>
    <row r="18" spans="1:8">
      <c r="A18" s="19" t="s">
        <v>34</v>
      </c>
      <c r="B18" s="20" t="s">
        <v>35</v>
      </c>
      <c r="C18" s="21">
        <v>697530</v>
      </c>
      <c r="D18" s="21">
        <v>0</v>
      </c>
      <c r="E18" s="21">
        <f t="shared" si="5"/>
        <v>697530</v>
      </c>
      <c r="F18" s="21">
        <v>0</v>
      </c>
      <c r="G18" s="21">
        <v>0</v>
      </c>
      <c r="H18" s="21">
        <f t="shared" si="3"/>
        <v>697530</v>
      </c>
    </row>
    <row r="19" spans="1:8">
      <c r="A19" s="19" t="s">
        <v>36</v>
      </c>
      <c r="B19" s="20" t="s">
        <v>37</v>
      </c>
      <c r="C19" s="21">
        <v>988112</v>
      </c>
      <c r="D19" s="21">
        <v>0</v>
      </c>
      <c r="E19" s="21">
        <f t="shared" si="5"/>
        <v>988112</v>
      </c>
      <c r="F19" s="21">
        <v>0</v>
      </c>
      <c r="G19" s="21">
        <v>0</v>
      </c>
      <c r="H19" s="21">
        <f t="shared" si="3"/>
        <v>988112</v>
      </c>
    </row>
    <row r="20" spans="1:8">
      <c r="A20" s="19" t="s">
        <v>38</v>
      </c>
      <c r="B20" s="20" t="s">
        <v>39</v>
      </c>
      <c r="C20" s="21">
        <v>114700</v>
      </c>
      <c r="D20" s="21">
        <v>0</v>
      </c>
      <c r="E20" s="21">
        <f t="shared" si="5"/>
        <v>114700</v>
      </c>
      <c r="F20" s="21">
        <v>0</v>
      </c>
      <c r="G20" s="21">
        <v>0</v>
      </c>
      <c r="H20" s="21">
        <f t="shared" si="3"/>
        <v>114700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869603</v>
      </c>
      <c r="D22" s="21">
        <v>0</v>
      </c>
      <c r="E22" s="21">
        <f t="shared" si="5"/>
        <v>869603</v>
      </c>
      <c r="F22" s="21">
        <v>0</v>
      </c>
      <c r="G22" s="21">
        <v>0</v>
      </c>
      <c r="H22" s="21">
        <f t="shared" si="3"/>
        <v>869603</v>
      </c>
    </row>
    <row r="23" spans="1:8">
      <c r="A23" s="16" t="s">
        <v>44</v>
      </c>
      <c r="B23" s="17"/>
      <c r="C23" s="18">
        <f>SUM(C24:C32)</f>
        <v>35007120.610000007</v>
      </c>
      <c r="D23" s="18">
        <f t="shared" ref="D23:G23" si="6">SUM(D24:D32)</f>
        <v>0</v>
      </c>
      <c r="E23" s="18">
        <f t="shared" si="6"/>
        <v>35007120.610000007</v>
      </c>
      <c r="F23" s="18">
        <f t="shared" si="6"/>
        <v>0</v>
      </c>
      <c r="G23" s="18">
        <f t="shared" si="6"/>
        <v>0</v>
      </c>
      <c r="H23" s="18">
        <f t="shared" si="3"/>
        <v>35007120.610000007</v>
      </c>
    </row>
    <row r="24" spans="1:8">
      <c r="A24" s="19" t="s">
        <v>45</v>
      </c>
      <c r="B24" s="20" t="s">
        <v>46</v>
      </c>
      <c r="C24" s="21">
        <v>3683811.21</v>
      </c>
      <c r="D24" s="21">
        <v>0</v>
      </c>
      <c r="E24" s="21">
        <f t="shared" ref="E24:E32" si="7">C24+D24</f>
        <v>3683811.21</v>
      </c>
      <c r="F24" s="21">
        <v>0</v>
      </c>
      <c r="G24" s="21">
        <v>0</v>
      </c>
      <c r="H24" s="21">
        <f t="shared" si="3"/>
        <v>3683811.21</v>
      </c>
    </row>
    <row r="25" spans="1:8">
      <c r="A25" s="19" t="s">
        <v>47</v>
      </c>
      <c r="B25" s="20" t="s">
        <v>48</v>
      </c>
      <c r="C25" s="21">
        <v>2759057.11</v>
      </c>
      <c r="D25" s="21">
        <v>0</v>
      </c>
      <c r="E25" s="21">
        <f t="shared" si="7"/>
        <v>2759057.11</v>
      </c>
      <c r="F25" s="21">
        <v>0</v>
      </c>
      <c r="G25" s="21">
        <v>0</v>
      </c>
      <c r="H25" s="21">
        <f t="shared" si="3"/>
        <v>2759057.11</v>
      </c>
    </row>
    <row r="26" spans="1:8">
      <c r="A26" s="19" t="s">
        <v>49</v>
      </c>
      <c r="B26" s="20" t="s">
        <v>50</v>
      </c>
      <c r="C26" s="21">
        <v>6977657.3499999996</v>
      </c>
      <c r="D26" s="21">
        <v>0</v>
      </c>
      <c r="E26" s="21">
        <f t="shared" si="7"/>
        <v>6977657.3499999996</v>
      </c>
      <c r="F26" s="21">
        <v>0</v>
      </c>
      <c r="G26" s="21">
        <v>0</v>
      </c>
      <c r="H26" s="21">
        <f t="shared" si="3"/>
        <v>6977657.3499999996</v>
      </c>
    </row>
    <row r="27" spans="1:8">
      <c r="A27" s="19" t="s">
        <v>51</v>
      </c>
      <c r="B27" s="20" t="s">
        <v>52</v>
      </c>
      <c r="C27" s="21">
        <v>2719156.97</v>
      </c>
      <c r="D27" s="21">
        <v>0</v>
      </c>
      <c r="E27" s="21">
        <f t="shared" si="7"/>
        <v>2719156.97</v>
      </c>
      <c r="F27" s="21">
        <v>0</v>
      </c>
      <c r="G27" s="21">
        <v>0</v>
      </c>
      <c r="H27" s="21">
        <f t="shared" si="3"/>
        <v>2719156.97</v>
      </c>
    </row>
    <row r="28" spans="1:8">
      <c r="A28" s="19" t="s">
        <v>53</v>
      </c>
      <c r="B28" s="20" t="s">
        <v>54</v>
      </c>
      <c r="C28" s="21">
        <v>11813479.560000001</v>
      </c>
      <c r="D28" s="21">
        <v>0</v>
      </c>
      <c r="E28" s="21">
        <f t="shared" si="7"/>
        <v>11813479.560000001</v>
      </c>
      <c r="F28" s="21">
        <v>0</v>
      </c>
      <c r="G28" s="21">
        <v>0</v>
      </c>
      <c r="H28" s="21">
        <f t="shared" si="3"/>
        <v>11813479.560000001</v>
      </c>
    </row>
    <row r="29" spans="1:8">
      <c r="A29" s="19" t="s">
        <v>55</v>
      </c>
      <c r="B29" s="20" t="s">
        <v>56</v>
      </c>
      <c r="C29" s="21">
        <v>601043.26</v>
      </c>
      <c r="D29" s="21">
        <v>0</v>
      </c>
      <c r="E29" s="21">
        <f t="shared" si="7"/>
        <v>601043.26</v>
      </c>
      <c r="F29" s="21">
        <v>0</v>
      </c>
      <c r="G29" s="21">
        <v>0</v>
      </c>
      <c r="H29" s="21">
        <f t="shared" si="3"/>
        <v>601043.26</v>
      </c>
    </row>
    <row r="30" spans="1:8">
      <c r="A30" s="19" t="s">
        <v>57</v>
      </c>
      <c r="B30" s="20" t="s">
        <v>58</v>
      </c>
      <c r="C30" s="21">
        <v>842994</v>
      </c>
      <c r="D30" s="21">
        <v>0</v>
      </c>
      <c r="E30" s="21">
        <f t="shared" si="7"/>
        <v>842994</v>
      </c>
      <c r="F30" s="21">
        <v>0</v>
      </c>
      <c r="G30" s="21">
        <v>0</v>
      </c>
      <c r="H30" s="21">
        <f t="shared" si="3"/>
        <v>842994</v>
      </c>
    </row>
    <row r="31" spans="1:8">
      <c r="A31" s="19" t="s">
        <v>59</v>
      </c>
      <c r="B31" s="20" t="s">
        <v>60</v>
      </c>
      <c r="C31" s="21">
        <v>1442700</v>
      </c>
      <c r="D31" s="21">
        <v>0</v>
      </c>
      <c r="E31" s="21">
        <f t="shared" si="7"/>
        <v>1442700</v>
      </c>
      <c r="F31" s="21">
        <v>0</v>
      </c>
      <c r="G31" s="21">
        <v>0</v>
      </c>
      <c r="H31" s="21">
        <f t="shared" si="3"/>
        <v>1442700</v>
      </c>
    </row>
    <row r="32" spans="1:8">
      <c r="A32" s="19" t="s">
        <v>61</v>
      </c>
      <c r="B32" s="20" t="s">
        <v>62</v>
      </c>
      <c r="C32" s="21">
        <v>4167221.15</v>
      </c>
      <c r="D32" s="21">
        <v>0</v>
      </c>
      <c r="E32" s="21">
        <f t="shared" si="7"/>
        <v>4167221.15</v>
      </c>
      <c r="F32" s="21">
        <v>0</v>
      </c>
      <c r="G32" s="21">
        <v>0</v>
      </c>
      <c r="H32" s="21">
        <f t="shared" si="3"/>
        <v>4167221.15</v>
      </c>
    </row>
    <row r="33" spans="1:8">
      <c r="A33" s="16" t="s">
        <v>63</v>
      </c>
      <c r="B33" s="17"/>
      <c r="C33" s="18">
        <f>SUM(C34:C42)</f>
        <v>3413914.28</v>
      </c>
      <c r="D33" s="18">
        <f t="shared" ref="D33:G33" si="8">SUM(D34:D42)</f>
        <v>0</v>
      </c>
      <c r="E33" s="18">
        <f t="shared" si="8"/>
        <v>3413914.28</v>
      </c>
      <c r="F33" s="18">
        <f t="shared" si="8"/>
        <v>0</v>
      </c>
      <c r="G33" s="18">
        <f t="shared" si="8"/>
        <v>0</v>
      </c>
      <c r="H33" s="18">
        <f t="shared" si="3"/>
        <v>3413914.28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3413914.28</v>
      </c>
      <c r="D37" s="21">
        <v>0</v>
      </c>
      <c r="E37" s="21">
        <f t="shared" si="9"/>
        <v>3413914.28</v>
      </c>
      <c r="F37" s="21">
        <v>0</v>
      </c>
      <c r="G37" s="21">
        <v>0</v>
      </c>
      <c r="H37" s="21">
        <f t="shared" si="3"/>
        <v>3413914.28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2570500</v>
      </c>
      <c r="D43" s="18">
        <f t="shared" ref="D43:G43" si="10">SUM(D44:D52)</f>
        <v>0</v>
      </c>
      <c r="E43" s="18">
        <f t="shared" si="10"/>
        <v>2570500</v>
      </c>
      <c r="F43" s="18">
        <f t="shared" si="10"/>
        <v>0</v>
      </c>
      <c r="G43" s="18">
        <f t="shared" si="10"/>
        <v>0</v>
      </c>
      <c r="H43" s="18">
        <f t="shared" si="3"/>
        <v>2570500</v>
      </c>
    </row>
    <row r="44" spans="1:8">
      <c r="A44" s="19" t="s">
        <v>81</v>
      </c>
      <c r="B44" s="20" t="s">
        <v>82</v>
      </c>
      <c r="C44" s="21">
        <v>1027000</v>
      </c>
      <c r="D44" s="21">
        <v>0</v>
      </c>
      <c r="E44" s="21">
        <f t="shared" ref="E44:E52" si="11">C44+D44</f>
        <v>1027000</v>
      </c>
      <c r="F44" s="21">
        <v>0</v>
      </c>
      <c r="G44" s="21">
        <v>0</v>
      </c>
      <c r="H44" s="21">
        <f t="shared" si="3"/>
        <v>1027000</v>
      </c>
    </row>
    <row r="45" spans="1:8">
      <c r="A45" s="19" t="s">
        <v>83</v>
      </c>
      <c r="B45" s="20" t="s">
        <v>84</v>
      </c>
      <c r="C45" s="21"/>
      <c r="D45" s="21"/>
      <c r="E45" s="21">
        <f t="shared" si="11"/>
        <v>0</v>
      </c>
      <c r="F45" s="21"/>
      <c r="G45" s="21"/>
      <c r="H45" s="21">
        <f t="shared" si="3"/>
        <v>0</v>
      </c>
    </row>
    <row r="46" spans="1:8">
      <c r="A46" s="19" t="s">
        <v>85</v>
      </c>
      <c r="B46" s="20" t="s">
        <v>86</v>
      </c>
      <c r="C46" s="21">
        <v>1070000</v>
      </c>
      <c r="D46" s="21">
        <v>0</v>
      </c>
      <c r="E46" s="21">
        <f t="shared" si="11"/>
        <v>1070000</v>
      </c>
      <c r="F46" s="21">
        <v>0</v>
      </c>
      <c r="G46" s="21">
        <v>0</v>
      </c>
      <c r="H46" s="21">
        <f t="shared" si="3"/>
        <v>1070000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473500</v>
      </c>
      <c r="D49" s="21">
        <v>0</v>
      </c>
      <c r="E49" s="21">
        <f t="shared" si="11"/>
        <v>473500</v>
      </c>
      <c r="F49" s="21">
        <v>0</v>
      </c>
      <c r="G49" s="21">
        <v>0</v>
      </c>
      <c r="H49" s="21">
        <f t="shared" si="3"/>
        <v>473500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0</v>
      </c>
      <c r="E79" s="25">
        <f t="shared" si="21"/>
        <v>0</v>
      </c>
      <c r="F79" s="25">
        <f t="shared" si="21"/>
        <v>0</v>
      </c>
      <c r="G79" s="25">
        <f t="shared" si="21"/>
        <v>0</v>
      </c>
      <c r="H79" s="25">
        <f t="shared" si="21"/>
        <v>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0</v>
      </c>
      <c r="E98" s="25">
        <f t="shared" si="27"/>
        <v>0</v>
      </c>
      <c r="F98" s="25">
        <f t="shared" si="27"/>
        <v>0</v>
      </c>
      <c r="G98" s="25">
        <f t="shared" si="27"/>
        <v>0</v>
      </c>
      <c r="H98" s="25">
        <f t="shared" si="24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140247617.46000001</v>
      </c>
      <c r="D154" s="25">
        <f t="shared" ref="D154:H154" si="42">D4+D79</f>
        <v>0</v>
      </c>
      <c r="E154" s="25">
        <f t="shared" si="42"/>
        <v>140247617.46000001</v>
      </c>
      <c r="F154" s="25">
        <f t="shared" si="42"/>
        <v>0</v>
      </c>
      <c r="G154" s="25">
        <f t="shared" si="42"/>
        <v>0</v>
      </c>
      <c r="H154" s="25">
        <f t="shared" si="42"/>
        <v>140247617.46000001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6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2024-01-30T21:47:41Z</cp:lastPrinted>
  <dcterms:created xsi:type="dcterms:W3CDTF">2024-01-30T21:46:24Z</dcterms:created>
  <dcterms:modified xsi:type="dcterms:W3CDTF">2024-01-30T21:47:46Z</dcterms:modified>
</cp:coreProperties>
</file>