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28012025\"/>
    </mc:Choice>
  </mc:AlternateContent>
  <xr:revisionPtr revIDLastSave="0" documentId="8_{F94C5CB3-7D95-4428-B047-C0B0300DC7EB}" xr6:coauthVersionLast="47" xr6:coauthVersionMax="47" xr10:uidLastSave="{00000000-0000-0000-0000-000000000000}"/>
  <bookViews>
    <workbookView xWindow="-120" yWindow="-120" windowWidth="19440" windowHeight="15000" xr2:uid="{A628F35D-4B80-42ED-BABE-7C5E88F72F1B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D33" i="1"/>
  <c r="G33" i="1" s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G5" i="1" s="1"/>
  <c r="C5" i="1"/>
  <c r="C77" i="1" s="1"/>
  <c r="B5" i="1"/>
  <c r="B77" i="1" s="1"/>
  <c r="G77" i="1" l="1"/>
  <c r="D77" i="1"/>
</calcChain>
</file>

<file path=xl/sharedStrings.xml><?xml version="1.0" encoding="utf-8"?>
<sst xmlns="http://schemas.openxmlformats.org/spreadsheetml/2006/main" count="85" uniqueCount="85">
  <si>
    <t>INSTITUTO TECNOLOGICO SUPERIOR DE IRAPUATO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</si>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</sst>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6E6D0771-1EF3-420A-A7F4-692D43DBBB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A5FE-505B-4168-B8A1-8F6F7F52800C}">
  <sheetPr>
    <pageSetUpPr fitToPage="1"/>
  </sheetPr>
  <dimension ref="A1:H79"/>
  <sheetViews>
    <sheetView showGridLines="0" tabSelected="1" workbookViewId="0">
      <selection activeCell="D21" sqref="D21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91373108.170000002</v>
      </c>
      <c r="C5" s="16">
        <f>SUM(C6:C12)</f>
        <v>95509500.360000014</v>
      </c>
      <c r="D5" s="16">
        <f>B5+C5</f>
        <v>186882608.53000003</v>
      </c>
      <c r="E5" s="16">
        <f>SUM(E6:E12)</f>
        <v>183246235.21000001</v>
      </c>
      <c r="F5" s="16">
        <f>SUM(F6:F12)</f>
        <v>183246235.21000001</v>
      </c>
      <c r="G5" s="16">
        <f>D5-E5</f>
        <v>3636373.3200000226</v>
      </c>
    </row>
    <row r="6" spans="1:8" x14ac:dyDescent="0.2">
      <c r="A6" s="17" t="s">
        <v>12</v>
      </c>
      <c r="B6" s="18">
        <v>51586714.990000002</v>
      </c>
      <c r="C6" s="18">
        <v>47677923.299999997</v>
      </c>
      <c r="D6" s="18">
        <f t="shared" ref="D6:D69" si="0">B6+C6</f>
        <v>99264638.289999992</v>
      </c>
      <c r="E6" s="18">
        <v>99091486.549999997</v>
      </c>
      <c r="F6" s="18">
        <v>99091486.549999997</v>
      </c>
      <c r="G6" s="18">
        <f t="shared" ref="G6:G69" si="1">D6-E6</f>
        <v>173151.73999999464</v>
      </c>
      <c r="H6" s="19">
        <v>1100</v>
      </c>
    </row>
    <row r="7" spans="1:8" x14ac:dyDescent="0.2">
      <c r="A7" s="17" t="s">
        <v>13</v>
      </c>
      <c r="B7" s="18">
        <v>0</v>
      </c>
      <c r="C7" s="18">
        <v>0</v>
      </c>
      <c r="D7" s="18">
        <f t="shared" si="0"/>
        <v>0</v>
      </c>
      <c r="E7" s="18">
        <v>0</v>
      </c>
      <c r="F7" s="18">
        <v>0</v>
      </c>
      <c r="G7" s="18">
        <f t="shared" si="1"/>
        <v>0</v>
      </c>
      <c r="H7" s="19">
        <v>1200</v>
      </c>
    </row>
    <row r="8" spans="1:8" x14ac:dyDescent="0.2">
      <c r="A8" s="17" t="s">
        <v>14</v>
      </c>
      <c r="B8" s="18">
        <v>20077468.989999998</v>
      </c>
      <c r="C8" s="18">
        <v>23505801.07</v>
      </c>
      <c r="D8" s="18">
        <f t="shared" si="0"/>
        <v>43583270.060000002</v>
      </c>
      <c r="E8" s="18">
        <v>42519297.060000002</v>
      </c>
      <c r="F8" s="18">
        <v>42519297.060000002</v>
      </c>
      <c r="G8" s="18">
        <f t="shared" si="1"/>
        <v>1063973</v>
      </c>
      <c r="H8" s="19">
        <v>1300</v>
      </c>
    </row>
    <row r="9" spans="1:8" x14ac:dyDescent="0.2">
      <c r="A9" s="17" t="s">
        <v>15</v>
      </c>
      <c r="B9" s="18">
        <v>16451800.119999999</v>
      </c>
      <c r="C9" s="18">
        <v>11661730.51</v>
      </c>
      <c r="D9" s="18">
        <f t="shared" si="0"/>
        <v>28113530.629999999</v>
      </c>
      <c r="E9" s="18">
        <v>27495974.949999999</v>
      </c>
      <c r="F9" s="18">
        <v>27495974.949999999</v>
      </c>
      <c r="G9" s="18">
        <f t="shared" si="1"/>
        <v>617555.6799999997</v>
      </c>
      <c r="H9" s="19">
        <v>1400</v>
      </c>
    </row>
    <row r="10" spans="1:8" x14ac:dyDescent="0.2">
      <c r="A10" s="17" t="s">
        <v>16</v>
      </c>
      <c r="B10" s="18">
        <v>2682344.0699999998</v>
      </c>
      <c r="C10" s="18">
        <v>6463949.7599999998</v>
      </c>
      <c r="D10" s="18">
        <f t="shared" si="0"/>
        <v>9146293.8300000001</v>
      </c>
      <c r="E10" s="18">
        <v>8951043.4900000002</v>
      </c>
      <c r="F10" s="18">
        <v>8951043.4900000002</v>
      </c>
      <c r="G10" s="18">
        <f t="shared" si="1"/>
        <v>195250.33999999985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574780</v>
      </c>
      <c r="C12" s="18">
        <v>6200095.7199999997</v>
      </c>
      <c r="D12" s="18">
        <f t="shared" si="0"/>
        <v>6774875.7199999997</v>
      </c>
      <c r="E12" s="18">
        <v>5188433.16</v>
      </c>
      <c r="F12" s="18">
        <v>5188433.16</v>
      </c>
      <c r="G12" s="18">
        <f t="shared" si="1"/>
        <v>1586442.5599999996</v>
      </c>
      <c r="H12" s="19">
        <v>1700</v>
      </c>
    </row>
    <row r="13" spans="1:8" x14ac:dyDescent="0.2">
      <c r="A13" s="15" t="s">
        <v>19</v>
      </c>
      <c r="B13" s="20">
        <f>SUM(B14:B22)</f>
        <v>7104280.3499999996</v>
      </c>
      <c r="C13" s="20">
        <f>SUM(C14:C22)</f>
        <v>6494906.9100000001</v>
      </c>
      <c r="D13" s="20">
        <f t="shared" si="0"/>
        <v>13599187.26</v>
      </c>
      <c r="E13" s="20">
        <f>SUM(E14:E22)</f>
        <v>10559580.330000002</v>
      </c>
      <c r="F13" s="20">
        <f>SUM(F14:F22)</f>
        <v>10559580.330000002</v>
      </c>
      <c r="G13" s="20">
        <f t="shared" si="1"/>
        <v>3039606.9299999978</v>
      </c>
      <c r="H13" s="21">
        <v>0</v>
      </c>
    </row>
    <row r="14" spans="1:8" x14ac:dyDescent="0.2">
      <c r="A14" s="17" t="s">
        <v>20</v>
      </c>
      <c r="B14" s="18">
        <v>2340057.66</v>
      </c>
      <c r="C14" s="18">
        <v>993058.91</v>
      </c>
      <c r="D14" s="18">
        <f t="shared" si="0"/>
        <v>3333116.5700000003</v>
      </c>
      <c r="E14" s="18">
        <v>2253647.37</v>
      </c>
      <c r="F14" s="18">
        <v>2253647.37</v>
      </c>
      <c r="G14" s="18">
        <f t="shared" si="1"/>
        <v>1079469.2000000002</v>
      </c>
      <c r="H14" s="19">
        <v>2100</v>
      </c>
    </row>
    <row r="15" spans="1:8" x14ac:dyDescent="0.2">
      <c r="A15" s="17" t="s">
        <v>21</v>
      </c>
      <c r="B15" s="18">
        <v>161930</v>
      </c>
      <c r="C15" s="18">
        <v>41867.800000000003</v>
      </c>
      <c r="D15" s="18">
        <f t="shared" si="0"/>
        <v>203797.8</v>
      </c>
      <c r="E15" s="18">
        <v>164932.13</v>
      </c>
      <c r="F15" s="18">
        <v>164932.13</v>
      </c>
      <c r="G15" s="18">
        <f t="shared" si="1"/>
        <v>38865.669999999984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8400</v>
      </c>
      <c r="D16" s="18">
        <f t="shared" si="0"/>
        <v>8400</v>
      </c>
      <c r="E16" s="18">
        <v>5327.81</v>
      </c>
      <c r="F16" s="18">
        <v>5327.81</v>
      </c>
      <c r="G16" s="18">
        <f t="shared" si="1"/>
        <v>3072.1899999999996</v>
      </c>
      <c r="H16" s="19">
        <v>2300</v>
      </c>
    </row>
    <row r="17" spans="1:8" x14ac:dyDescent="0.2">
      <c r="A17" s="17" t="s">
        <v>23</v>
      </c>
      <c r="B17" s="18">
        <v>2693272.69</v>
      </c>
      <c r="C17" s="18">
        <v>2189688.8199999998</v>
      </c>
      <c r="D17" s="18">
        <f t="shared" si="0"/>
        <v>4882961.51</v>
      </c>
      <c r="E17" s="18">
        <v>4023092.99</v>
      </c>
      <c r="F17" s="18">
        <v>4023092.99</v>
      </c>
      <c r="G17" s="18">
        <f t="shared" si="1"/>
        <v>859868.51999999955</v>
      </c>
      <c r="H17" s="19">
        <v>2400</v>
      </c>
    </row>
    <row r="18" spans="1:8" x14ac:dyDescent="0.2">
      <c r="A18" s="17" t="s">
        <v>24</v>
      </c>
      <c r="B18" s="18">
        <v>648200</v>
      </c>
      <c r="C18" s="18">
        <v>749157.33</v>
      </c>
      <c r="D18" s="18">
        <f t="shared" si="0"/>
        <v>1397357.33</v>
      </c>
      <c r="E18" s="18">
        <v>1044676.21</v>
      </c>
      <c r="F18" s="18">
        <v>1044676.21</v>
      </c>
      <c r="G18" s="18">
        <f t="shared" si="1"/>
        <v>352681.12000000011</v>
      </c>
      <c r="H18" s="19">
        <v>2500</v>
      </c>
    </row>
    <row r="19" spans="1:8" x14ac:dyDescent="0.2">
      <c r="A19" s="17" t="s">
        <v>25</v>
      </c>
      <c r="B19" s="18">
        <v>360512</v>
      </c>
      <c r="C19" s="18">
        <v>672946.61</v>
      </c>
      <c r="D19" s="18">
        <f t="shared" si="0"/>
        <v>1033458.61</v>
      </c>
      <c r="E19" s="18">
        <v>939066.05</v>
      </c>
      <c r="F19" s="18">
        <v>939066.05</v>
      </c>
      <c r="G19" s="18">
        <f t="shared" si="1"/>
        <v>94392.559999999939</v>
      </c>
      <c r="H19" s="19">
        <v>2600</v>
      </c>
    </row>
    <row r="20" spans="1:8" x14ac:dyDescent="0.2">
      <c r="A20" s="17" t="s">
        <v>26</v>
      </c>
      <c r="B20" s="18">
        <v>102500</v>
      </c>
      <c r="C20" s="18">
        <v>870931.08</v>
      </c>
      <c r="D20" s="18">
        <f t="shared" si="0"/>
        <v>973431.08</v>
      </c>
      <c r="E20" s="18">
        <v>891752.81</v>
      </c>
      <c r="F20" s="18">
        <v>891752.81</v>
      </c>
      <c r="G20" s="18">
        <f t="shared" si="1"/>
        <v>81678.269999999902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797808</v>
      </c>
      <c r="C22" s="18">
        <v>968856.36</v>
      </c>
      <c r="D22" s="18">
        <f t="shared" si="0"/>
        <v>1766664.3599999999</v>
      </c>
      <c r="E22" s="18">
        <v>1237084.96</v>
      </c>
      <c r="F22" s="18">
        <v>1237084.96</v>
      </c>
      <c r="G22" s="18">
        <f t="shared" si="1"/>
        <v>529579.39999999991</v>
      </c>
      <c r="H22" s="19">
        <v>2900</v>
      </c>
    </row>
    <row r="23" spans="1:8" x14ac:dyDescent="0.2">
      <c r="A23" s="15" t="s">
        <v>29</v>
      </c>
      <c r="B23" s="20">
        <f>SUM(B24:B32)</f>
        <v>33363800.049999997</v>
      </c>
      <c r="C23" s="20">
        <f>SUM(C24:C32)</f>
        <v>7380622.959999999</v>
      </c>
      <c r="D23" s="20">
        <f t="shared" si="0"/>
        <v>40744423.009999998</v>
      </c>
      <c r="E23" s="20">
        <f>SUM(E24:E32)</f>
        <v>35673592.799999997</v>
      </c>
      <c r="F23" s="20">
        <f>SUM(F24:F32)</f>
        <v>35673592.799999997</v>
      </c>
      <c r="G23" s="20">
        <f t="shared" si="1"/>
        <v>5070830.2100000009</v>
      </c>
      <c r="H23" s="21">
        <v>0</v>
      </c>
    </row>
    <row r="24" spans="1:8" x14ac:dyDescent="0.2">
      <c r="A24" s="17" t="s">
        <v>30</v>
      </c>
      <c r="B24" s="18">
        <v>1891657.43</v>
      </c>
      <c r="C24" s="18">
        <v>2754004.1</v>
      </c>
      <c r="D24" s="18">
        <f t="shared" si="0"/>
        <v>4645661.53</v>
      </c>
      <c r="E24" s="18">
        <v>4433506.4000000004</v>
      </c>
      <c r="F24" s="18">
        <v>4433506.4000000004</v>
      </c>
      <c r="G24" s="18">
        <f t="shared" si="1"/>
        <v>212155.12999999989</v>
      </c>
      <c r="H24" s="19">
        <v>3100</v>
      </c>
    </row>
    <row r="25" spans="1:8" x14ac:dyDescent="0.2">
      <c r="A25" s="17" t="s">
        <v>31</v>
      </c>
      <c r="B25" s="18">
        <v>2104383.66</v>
      </c>
      <c r="C25" s="18">
        <v>1529914.79</v>
      </c>
      <c r="D25" s="18">
        <f t="shared" si="0"/>
        <v>3634298.45</v>
      </c>
      <c r="E25" s="18">
        <v>3195541.27</v>
      </c>
      <c r="F25" s="18">
        <v>3195541.27</v>
      </c>
      <c r="G25" s="18">
        <f t="shared" si="1"/>
        <v>438757.18000000017</v>
      </c>
      <c r="H25" s="19">
        <v>3200</v>
      </c>
    </row>
    <row r="26" spans="1:8" x14ac:dyDescent="0.2">
      <c r="A26" s="17" t="s">
        <v>32</v>
      </c>
      <c r="B26" s="18">
        <v>7650711.9500000002</v>
      </c>
      <c r="C26" s="18">
        <v>237541.33</v>
      </c>
      <c r="D26" s="18">
        <f t="shared" si="0"/>
        <v>7888253.2800000003</v>
      </c>
      <c r="E26" s="18">
        <v>7266501.5800000001</v>
      </c>
      <c r="F26" s="18">
        <v>7266501.5800000001</v>
      </c>
      <c r="G26" s="18">
        <f t="shared" si="1"/>
        <v>621751.70000000019</v>
      </c>
      <c r="H26" s="19">
        <v>3300</v>
      </c>
    </row>
    <row r="27" spans="1:8" x14ac:dyDescent="0.2">
      <c r="A27" s="17" t="s">
        <v>33</v>
      </c>
      <c r="B27" s="18">
        <v>374000</v>
      </c>
      <c r="C27" s="18">
        <v>321287.58</v>
      </c>
      <c r="D27" s="18">
        <f t="shared" si="0"/>
        <v>695287.58000000007</v>
      </c>
      <c r="E27" s="18">
        <v>465078.12</v>
      </c>
      <c r="F27" s="18">
        <v>465078.12</v>
      </c>
      <c r="G27" s="18">
        <f t="shared" si="1"/>
        <v>230209.46000000008</v>
      </c>
      <c r="H27" s="19">
        <v>3400</v>
      </c>
    </row>
    <row r="28" spans="1:8" x14ac:dyDescent="0.2">
      <c r="A28" s="17" t="s">
        <v>34</v>
      </c>
      <c r="B28" s="18">
        <v>15113964.439999999</v>
      </c>
      <c r="C28" s="18">
        <v>-139283.9</v>
      </c>
      <c r="D28" s="18">
        <f t="shared" si="0"/>
        <v>14974680.539999999</v>
      </c>
      <c r="E28" s="18">
        <v>12199209.890000001</v>
      </c>
      <c r="F28" s="18">
        <v>12199209.890000001</v>
      </c>
      <c r="G28" s="18">
        <f t="shared" si="1"/>
        <v>2775470.6499999985</v>
      </c>
      <c r="H28" s="19">
        <v>3500</v>
      </c>
    </row>
    <row r="29" spans="1:8" x14ac:dyDescent="0.2">
      <c r="A29" s="17" t="s">
        <v>35</v>
      </c>
      <c r="B29" s="18">
        <v>584364.73</v>
      </c>
      <c r="C29" s="18">
        <v>5885.27</v>
      </c>
      <c r="D29" s="18">
        <f t="shared" si="0"/>
        <v>590250</v>
      </c>
      <c r="E29" s="18">
        <v>341939.54</v>
      </c>
      <c r="F29" s="18">
        <v>341939.54</v>
      </c>
      <c r="G29" s="18">
        <f t="shared" si="1"/>
        <v>248310.46000000002</v>
      </c>
      <c r="H29" s="19">
        <v>3600</v>
      </c>
    </row>
    <row r="30" spans="1:8" x14ac:dyDescent="0.2">
      <c r="A30" s="17" t="s">
        <v>36</v>
      </c>
      <c r="B30" s="18">
        <v>53250</v>
      </c>
      <c r="C30" s="18">
        <v>1034224.13</v>
      </c>
      <c r="D30" s="18">
        <f t="shared" si="0"/>
        <v>1087474.1299999999</v>
      </c>
      <c r="E30" s="18">
        <v>885795.72</v>
      </c>
      <c r="F30" s="18">
        <v>885795.72</v>
      </c>
      <c r="G30" s="18">
        <f t="shared" si="1"/>
        <v>201678.40999999992</v>
      </c>
      <c r="H30" s="19">
        <v>3700</v>
      </c>
    </row>
    <row r="31" spans="1:8" x14ac:dyDescent="0.2">
      <c r="A31" s="17" t="s">
        <v>37</v>
      </c>
      <c r="B31" s="18">
        <v>1152880</v>
      </c>
      <c r="C31" s="18">
        <v>196665.68</v>
      </c>
      <c r="D31" s="18">
        <f t="shared" si="0"/>
        <v>1349545.68</v>
      </c>
      <c r="E31" s="18">
        <v>1214698.3500000001</v>
      </c>
      <c r="F31" s="18">
        <v>1214698.3500000001</v>
      </c>
      <c r="G31" s="18">
        <f t="shared" si="1"/>
        <v>134847.32999999984</v>
      </c>
      <c r="H31" s="19">
        <v>3800</v>
      </c>
    </row>
    <row r="32" spans="1:8" x14ac:dyDescent="0.2">
      <c r="A32" s="17" t="s">
        <v>38</v>
      </c>
      <c r="B32" s="18">
        <v>4438587.84</v>
      </c>
      <c r="C32" s="18">
        <v>1440383.98</v>
      </c>
      <c r="D32" s="18">
        <f t="shared" si="0"/>
        <v>5878971.8200000003</v>
      </c>
      <c r="E32" s="18">
        <v>5671321.9299999997</v>
      </c>
      <c r="F32" s="18">
        <v>5671321.9299999997</v>
      </c>
      <c r="G32" s="18">
        <f t="shared" si="1"/>
        <v>207649.8900000006</v>
      </c>
      <c r="H32" s="19">
        <v>3900</v>
      </c>
    </row>
    <row r="33" spans="1:8" x14ac:dyDescent="0.2">
      <c r="A33" s="15" t="s">
        <v>39</v>
      </c>
      <c r="B33" s="20">
        <f>SUM(B34:B42)</f>
        <v>3567556</v>
      </c>
      <c r="C33" s="20">
        <f>SUM(C34:C42)</f>
        <v>3474418.69</v>
      </c>
      <c r="D33" s="20">
        <f t="shared" si="0"/>
        <v>7041974.6899999995</v>
      </c>
      <c r="E33" s="20">
        <f>SUM(E34:E42)</f>
        <v>5717476.9400000004</v>
      </c>
      <c r="F33" s="20">
        <f>SUM(F34:F42)</f>
        <v>5717476.9400000004</v>
      </c>
      <c r="G33" s="20">
        <f t="shared" si="1"/>
        <v>1324497.7499999991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1029150</v>
      </c>
      <c r="D35" s="18">
        <f t="shared" si="0"/>
        <v>1029150</v>
      </c>
      <c r="E35" s="18">
        <v>1029150</v>
      </c>
      <c r="F35" s="18">
        <v>1029150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3567556</v>
      </c>
      <c r="C37" s="18">
        <v>2445268.69</v>
      </c>
      <c r="D37" s="18">
        <f t="shared" si="0"/>
        <v>6012824.6899999995</v>
      </c>
      <c r="E37" s="18">
        <v>4688326.9400000004</v>
      </c>
      <c r="F37" s="18">
        <v>4688326.9400000004</v>
      </c>
      <c r="G37" s="18">
        <f t="shared" si="1"/>
        <v>1324497.7499999991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6085645.8700000001</v>
      </c>
      <c r="C43" s="20">
        <f>SUM(C44:C52)</f>
        <v>33693541.420000002</v>
      </c>
      <c r="D43" s="20">
        <f t="shared" si="0"/>
        <v>39779187.289999999</v>
      </c>
      <c r="E43" s="20">
        <f>SUM(E44:E52)</f>
        <v>19361883.73</v>
      </c>
      <c r="F43" s="20">
        <f>SUM(F44:F52)</f>
        <v>19361883.73</v>
      </c>
      <c r="G43" s="20">
        <f t="shared" si="1"/>
        <v>20417303.559999999</v>
      </c>
      <c r="H43" s="21">
        <v>0</v>
      </c>
    </row>
    <row r="44" spans="1:8" x14ac:dyDescent="0.2">
      <c r="A44" s="22" t="s">
        <v>50</v>
      </c>
      <c r="B44" s="18">
        <v>1610000</v>
      </c>
      <c r="C44" s="18">
        <v>8586941.6999999993</v>
      </c>
      <c r="D44" s="18">
        <f t="shared" si="0"/>
        <v>10196941.699999999</v>
      </c>
      <c r="E44" s="18">
        <v>6971295.0899999999</v>
      </c>
      <c r="F44" s="18">
        <v>6971295.0899999999</v>
      </c>
      <c r="G44" s="18">
        <f t="shared" si="1"/>
        <v>3225646.6099999994</v>
      </c>
      <c r="H44" s="19">
        <v>5100</v>
      </c>
    </row>
    <row r="45" spans="1:8" x14ac:dyDescent="0.2">
      <c r="A45" s="17" t="s">
        <v>51</v>
      </c>
      <c r="B45" s="18">
        <v>7100</v>
      </c>
      <c r="C45" s="18">
        <v>688552.75</v>
      </c>
      <c r="D45" s="18">
        <f t="shared" si="0"/>
        <v>695652.75</v>
      </c>
      <c r="E45" s="18">
        <v>401106.76</v>
      </c>
      <c r="F45" s="18">
        <v>401106.76</v>
      </c>
      <c r="G45" s="18">
        <f t="shared" si="1"/>
        <v>294545.99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1754200.82</v>
      </c>
      <c r="D46" s="18">
        <f t="shared" si="0"/>
        <v>1754200.82</v>
      </c>
      <c r="E46" s="18">
        <v>1530204.42</v>
      </c>
      <c r="F46" s="18">
        <v>1530204.42</v>
      </c>
      <c r="G46" s="18">
        <f t="shared" si="1"/>
        <v>223996.40000000014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3661000</v>
      </c>
      <c r="D47" s="18">
        <f t="shared" si="0"/>
        <v>3661000</v>
      </c>
      <c r="E47" s="18">
        <v>3661000</v>
      </c>
      <c r="F47" s="18">
        <v>3661000</v>
      </c>
      <c r="G47" s="18">
        <f t="shared" si="1"/>
        <v>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4468545.87</v>
      </c>
      <c r="C49" s="18">
        <v>19002846.149999999</v>
      </c>
      <c r="D49" s="18">
        <f t="shared" si="0"/>
        <v>23471392.02</v>
      </c>
      <c r="E49" s="18">
        <v>6798277.46</v>
      </c>
      <c r="F49" s="18">
        <v>6798277.46</v>
      </c>
      <c r="G49" s="18">
        <f t="shared" si="1"/>
        <v>16673114.559999999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2500000</v>
      </c>
      <c r="C53" s="20">
        <f>SUM(C54:C56)</f>
        <v>37465519.520000003</v>
      </c>
      <c r="D53" s="20">
        <f t="shared" si="0"/>
        <v>39965519.520000003</v>
      </c>
      <c r="E53" s="20">
        <f>SUM(E54:E56)</f>
        <v>5905922.6200000001</v>
      </c>
      <c r="F53" s="20">
        <f>SUM(F54:F56)</f>
        <v>5905922.6200000001</v>
      </c>
      <c r="G53" s="20">
        <f t="shared" si="1"/>
        <v>34059596.900000006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2500000</v>
      </c>
      <c r="C55" s="18">
        <v>37465519.520000003</v>
      </c>
      <c r="D55" s="18">
        <f t="shared" si="0"/>
        <v>39965519.520000003</v>
      </c>
      <c r="E55" s="18">
        <v>5905922.6200000001</v>
      </c>
      <c r="F55" s="18">
        <v>5905922.6200000001</v>
      </c>
      <c r="G55" s="18">
        <f t="shared" si="1"/>
        <v>34059596.900000006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143994390.44</v>
      </c>
      <c r="C77" s="26">
        <f t="shared" si="4"/>
        <v>184018509.86000001</v>
      </c>
      <c r="D77" s="26">
        <f t="shared" si="4"/>
        <v>328012900.30000001</v>
      </c>
      <c r="E77" s="26">
        <f t="shared" si="4"/>
        <v>260464691.63000003</v>
      </c>
      <c r="F77" s="26">
        <f t="shared" si="4"/>
        <v>260464691.63000003</v>
      </c>
      <c r="G77" s="26">
        <f t="shared" si="4"/>
        <v>67548208.670000017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2025-01-28T17:25:26Z</dcterms:created>
  <dcterms:modified xsi:type="dcterms:W3CDTF">2025-01-28T17:25:56Z</dcterms:modified>
</cp:coreProperties>
</file>