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E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D25" i="1" s="1"/>
  <c r="H12" i="1"/>
  <c r="H25" i="1" l="1"/>
  <c r="D38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<sst xmlns="http://schemas.openxmlformats.org/spreadsheetml/2006/main" count="35" uniqueCount="27">
  <si>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</si>
  <si>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 xml:space="preserve">DEL 01 DE ENERO AL 31 DE MARZO 2018 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</si>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</sst>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C53" sqref="C53"/>
    </sheetView>
  </sheetViews>
  <sheetFormatPr baseColWidth="10" defaultRowHeight="12.75" x14ac:dyDescent="0.2"/>
  <cols>
    <col min="1" max="1" width="3.7109375" style="55" customWidth="1"/>
    <col min="2" max="2" width="11.7109375" style="56" customWidth="1"/>
    <col min="3" max="3" width="57.42578125" style="56" customWidth="1"/>
    <col min="4" max="6" width="18.7109375" style="57" customWidth="1"/>
    <col min="7" max="7" width="15.85546875" style="57" customWidth="1"/>
    <col min="8" max="8" width="16.140625" style="57" customWidth="1"/>
    <col min="9" max="9" width="3.28515625" style="55" customWidth="1"/>
    <col min="10" max="10" width="11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SUM(D15+D16)</f>
        <v>442103414.65000004</v>
      </c>
      <c r="E14" s="33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442103414.65000004</v>
      </c>
      <c r="I14" s="27"/>
    </row>
    <row r="15" spans="1:10" x14ac:dyDescent="0.2">
      <c r="A15" s="20"/>
      <c r="B15" s="36" t="s">
        <v>14</v>
      </c>
      <c r="C15" s="36"/>
      <c r="D15" s="33">
        <v>441921398.55000001</v>
      </c>
      <c r="E15" s="33">
        <v>0</v>
      </c>
      <c r="F15" s="37">
        <v>0</v>
      </c>
      <c r="G15" s="37">
        <v>0</v>
      </c>
      <c r="H15" s="33">
        <f t="shared" ref="H15:H23" si="0">SUM(D15:G15)</f>
        <v>441921398.55000001</v>
      </c>
      <c r="I15" s="27"/>
    </row>
    <row r="16" spans="1:10" x14ac:dyDescent="0.2">
      <c r="A16" s="20"/>
      <c r="B16" s="36" t="s">
        <v>15</v>
      </c>
      <c r="C16" s="36"/>
      <c r="D16" s="33">
        <v>182016.1</v>
      </c>
      <c r="E16" s="33">
        <v>0</v>
      </c>
      <c r="F16" s="37">
        <v>0</v>
      </c>
      <c r="G16" s="37">
        <v>0</v>
      </c>
      <c r="H16" s="33">
        <f t="shared" si="0"/>
        <v>182016.1</v>
      </c>
      <c r="I16" s="27"/>
    </row>
    <row r="17" spans="1:10" x14ac:dyDescent="0.2">
      <c r="A17" s="20"/>
      <c r="B17" s="36" t="s">
        <v>16</v>
      </c>
      <c r="C17" s="36"/>
      <c r="D17" s="33">
        <v>0</v>
      </c>
      <c r="E17" s="33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3">
        <f>SUM(D20:D23)</f>
        <v>0</v>
      </c>
      <c r="E19" s="33">
        <f>+E20+E21+E23</f>
        <v>-9759243.3900000006</v>
      </c>
      <c r="F19" s="35">
        <f>SUM(F20:F23)</f>
        <v>0</v>
      </c>
      <c r="G19" s="35">
        <f>SUM(G20:G23)</f>
        <v>0</v>
      </c>
      <c r="H19" s="35">
        <f t="shared" si="0"/>
        <v>-9759243.3900000006</v>
      </c>
      <c r="I19" s="27"/>
    </row>
    <row r="20" spans="1:10" x14ac:dyDescent="0.2">
      <c r="A20" s="20"/>
      <c r="B20" s="36" t="s">
        <v>18</v>
      </c>
      <c r="C20" s="36"/>
      <c r="D20" s="33">
        <v>0</v>
      </c>
      <c r="E20" s="33">
        <v>-6255927.7999999998</v>
      </c>
      <c r="F20" s="37">
        <v>0</v>
      </c>
      <c r="G20" s="37">
        <v>0</v>
      </c>
      <c r="H20" s="33">
        <f t="shared" si="0"/>
        <v>-6255927.7999999998</v>
      </c>
      <c r="I20" s="27"/>
    </row>
    <row r="21" spans="1:10" x14ac:dyDescent="0.2">
      <c r="A21" s="20"/>
      <c r="B21" s="36" t="s">
        <v>19</v>
      </c>
      <c r="C21" s="36"/>
      <c r="D21" s="33">
        <v>0</v>
      </c>
      <c r="E21" s="33">
        <v>-5706557.4699999997</v>
      </c>
      <c r="F21" s="37">
        <v>0</v>
      </c>
      <c r="G21" s="37">
        <v>0</v>
      </c>
      <c r="H21" s="33">
        <f t="shared" si="0"/>
        <v>-5706557.4699999997</v>
      </c>
      <c r="I21" s="27"/>
    </row>
    <row r="22" spans="1:10" x14ac:dyDescent="0.2">
      <c r="A22" s="20"/>
      <c r="B22" s="36" t="s">
        <v>20</v>
      </c>
      <c r="C22" s="36"/>
      <c r="D22" s="33">
        <v>0</v>
      </c>
      <c r="E22" s="33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3">
        <v>0</v>
      </c>
      <c r="E23" s="33">
        <v>2203241.88</v>
      </c>
      <c r="F23" s="37">
        <v>0</v>
      </c>
      <c r="G23" s="37">
        <v>0</v>
      </c>
      <c r="H23" s="33">
        <f t="shared" si="0"/>
        <v>2203241.88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customHeight="1" x14ac:dyDescent="0.2">
      <c r="A25" s="28"/>
      <c r="B25" s="36" t="s">
        <v>22</v>
      </c>
      <c r="C25" s="36"/>
      <c r="D25" s="38">
        <f>D12+D14+D19</f>
        <v>442103414.65000004</v>
      </c>
      <c r="E25" s="33">
        <f>E12+E14+E19</f>
        <v>-9759243.3900000006</v>
      </c>
      <c r="F25" s="36">
        <f>F12+F14+F19</f>
        <v>0</v>
      </c>
      <c r="G25" s="36">
        <f>G12+G14+G19</f>
        <v>0</v>
      </c>
      <c r="H25" s="39">
        <f>SUM(D25+E25)</f>
        <v>432344171.26000005</v>
      </c>
      <c r="I25" s="27"/>
      <c r="J25" s="40"/>
    </row>
    <row r="26" spans="1:10" x14ac:dyDescent="0.2">
      <c r="A26" s="20"/>
      <c r="B26" s="36"/>
      <c r="C26" s="36"/>
      <c r="D26" s="36"/>
      <c r="E26" s="36"/>
      <c r="F26" s="36"/>
      <c r="G26" s="36"/>
      <c r="H26" s="39"/>
      <c r="I26" s="27"/>
    </row>
    <row r="27" spans="1:10" x14ac:dyDescent="0.2">
      <c r="A27" s="28"/>
      <c r="B27" s="34" t="s">
        <v>23</v>
      </c>
      <c r="C27" s="34"/>
      <c r="D27" s="35">
        <f>SUM(D28:D30)</f>
        <v>4748137.53</v>
      </c>
      <c r="E27" s="33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4748137.53</v>
      </c>
      <c r="I27" s="27"/>
    </row>
    <row r="28" spans="1:10" x14ac:dyDescent="0.2">
      <c r="A28" s="20"/>
      <c r="B28" s="36" t="s">
        <v>24</v>
      </c>
      <c r="C28" s="36"/>
      <c r="D28" s="33">
        <v>4748137.53</v>
      </c>
      <c r="E28" s="33">
        <v>0</v>
      </c>
      <c r="F28" s="37">
        <v>0</v>
      </c>
      <c r="G28" s="37">
        <v>0</v>
      </c>
      <c r="H28" s="33">
        <f>SUM(D28:G28)</f>
        <v>4748137.53</v>
      </c>
      <c r="I28" s="27"/>
    </row>
    <row r="29" spans="1:10" x14ac:dyDescent="0.2">
      <c r="A29" s="20"/>
      <c r="B29" s="36" t="s">
        <v>15</v>
      </c>
      <c r="C29" s="36"/>
      <c r="D29" s="33">
        <v>0</v>
      </c>
      <c r="E29" s="33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3">
        <v>0</v>
      </c>
      <c r="E30" s="33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3">
        <f>SUM(D33:D36)</f>
        <v>0</v>
      </c>
      <c r="E32" s="33">
        <f>SUM(E33:E36)</f>
        <v>0</v>
      </c>
      <c r="F32" s="33">
        <f>SUM(F33:F36)</f>
        <v>13169546.190000001</v>
      </c>
      <c r="G32" s="35">
        <f>SUM(G33:G36)</f>
        <v>0</v>
      </c>
      <c r="H32" s="35">
        <f>SUM(D32:G32)</f>
        <v>13169546.190000001</v>
      </c>
      <c r="I32" s="27"/>
    </row>
    <row r="33" spans="1:10" x14ac:dyDescent="0.2">
      <c r="A33" s="20"/>
      <c r="B33" s="36" t="s">
        <v>18</v>
      </c>
      <c r="C33" s="36"/>
      <c r="D33" s="33">
        <v>0</v>
      </c>
      <c r="E33" s="33">
        <v>0</v>
      </c>
      <c r="F33" s="33">
        <v>19416371.460000001</v>
      </c>
      <c r="G33" s="37">
        <v>0</v>
      </c>
      <c r="H33" s="33">
        <f>SUM(D33:G33)</f>
        <v>19416371.460000001</v>
      </c>
      <c r="I33" s="27"/>
    </row>
    <row r="34" spans="1:10" x14ac:dyDescent="0.2">
      <c r="A34" s="20"/>
      <c r="B34" s="36" t="s">
        <v>19</v>
      </c>
      <c r="C34" s="36"/>
      <c r="D34" s="33">
        <v>0</v>
      </c>
      <c r="E34" s="33"/>
      <c r="F34" s="33">
        <v>-6246825.2699999996</v>
      </c>
      <c r="G34" s="37">
        <v>0</v>
      </c>
      <c r="H34" s="33">
        <f>SUM(D34:G34)</f>
        <v>-6246825.2699999996</v>
      </c>
      <c r="I34" s="27"/>
    </row>
    <row r="35" spans="1:10" x14ac:dyDescent="0.2">
      <c r="A35" s="20"/>
      <c r="B35" s="36" t="s">
        <v>20</v>
      </c>
      <c r="C35" s="36"/>
      <c r="D35" s="33">
        <v>0</v>
      </c>
      <c r="E35" s="33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3">
        <v>0</v>
      </c>
      <c r="E36" s="33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446851552.18000001</v>
      </c>
      <c r="E38" s="43">
        <v>-9729243.3900000006</v>
      </c>
      <c r="F38" s="43">
        <f>F27+F32</f>
        <v>13169546.190000001</v>
      </c>
      <c r="G38" s="43">
        <f>G25+G27+G32</f>
        <v>0</v>
      </c>
      <c r="H38" s="43">
        <v>-450291854.98000002</v>
      </c>
      <c r="I38" s="44"/>
      <c r="J38" s="40"/>
    </row>
    <row r="39" spans="1:10" ht="6" customHeight="1" x14ac:dyDescent="0.2">
      <c r="A39" s="45"/>
      <c r="B39" s="46"/>
      <c r="C39" s="46"/>
      <c r="D39" s="46"/>
      <c r="E39" s="46"/>
      <c r="F39" s="47"/>
      <c r="G39" s="47"/>
      <c r="H39" s="47"/>
      <c r="I39" s="22"/>
    </row>
    <row r="40" spans="1:10" ht="15" customHeight="1" x14ac:dyDescent="0.2">
      <c r="A40" s="4"/>
      <c r="B40" s="48" t="s">
        <v>26</v>
      </c>
      <c r="C40" s="48"/>
      <c r="D40" s="48"/>
      <c r="E40" s="48"/>
      <c r="F40" s="48"/>
      <c r="G40" s="48"/>
      <c r="H40" s="48"/>
      <c r="I40" s="48"/>
    </row>
    <row r="41" spans="1:10" ht="29.25" customHeight="1" x14ac:dyDescent="0.2">
      <c r="A41" s="4"/>
      <c r="B41" s="25"/>
      <c r="C41" s="45"/>
      <c r="D41" s="49"/>
      <c r="E41" s="49"/>
      <c r="F41" s="4"/>
      <c r="G41" s="50"/>
      <c r="H41" s="45"/>
      <c r="I41" s="49"/>
    </row>
    <row r="42" spans="1:10" s="51" customFormat="1" ht="36.75" customHeight="1" x14ac:dyDescent="0.2">
      <c r="C42" s="52"/>
      <c r="D42" s="52"/>
      <c r="E42" s="52"/>
      <c r="F42" s="58"/>
      <c r="G42" s="58"/>
      <c r="H42" s="58"/>
    </row>
    <row r="43" spans="1:10" s="51" customFormat="1" ht="15" customHeight="1" x14ac:dyDescent="0.2">
      <c r="C43" s="53"/>
      <c r="D43" s="54"/>
      <c r="E43" s="52"/>
      <c r="F43" s="58"/>
      <c r="G43" s="58"/>
      <c r="H43" s="58"/>
    </row>
    <row r="44" spans="1:10" s="51" customFormat="1" ht="15" customHeight="1" x14ac:dyDescent="0.2">
      <c r="C44" s="53"/>
      <c r="D44" s="54"/>
      <c r="E44" s="52"/>
      <c r="F44" s="58"/>
      <c r="G44" s="58"/>
      <c r="H44" s="58"/>
    </row>
    <row r="45" spans="1:10" x14ac:dyDescent="0.2">
      <c r="C45" s="46"/>
      <c r="D45" s="47"/>
      <c r="E45" s="47"/>
      <c r="F45" s="47"/>
      <c r="G45" s="47"/>
      <c r="H45" s="47"/>
    </row>
    <row r="46" spans="1:10" x14ac:dyDescent="0.2">
      <c r="C46" s="46"/>
      <c r="D46" s="47"/>
      <c r="E46" s="47"/>
      <c r="F46" s="47"/>
      <c r="G46" s="47"/>
      <c r="H46" s="47"/>
    </row>
  </sheetData>
  <mergeCells count="36">
    <mergeCell ref="B36:C36"/>
    <mergeCell ref="B38:C38"/>
    <mergeCell ref="B40:I40"/>
    <mergeCell ref="F42:H42"/>
    <mergeCell ref="F43:H43"/>
    <mergeCell ref="F44:H44"/>
    <mergeCell ref="B29:C29"/>
    <mergeCell ref="B30:C30"/>
    <mergeCell ref="B32:C32"/>
    <mergeCell ref="B33:C33"/>
    <mergeCell ref="B34:C34"/>
    <mergeCell ref="B35:C35"/>
    <mergeCell ref="F25:G25"/>
    <mergeCell ref="B26:C26"/>
    <mergeCell ref="D26:E26"/>
    <mergeCell ref="F26:G26"/>
    <mergeCell ref="B27:C27"/>
    <mergeCell ref="B28:C28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2018-04-18T21:07:11Z</cp:lastPrinted>
  <dcterms:created xsi:type="dcterms:W3CDTF">2018-04-18T21:05:51Z</dcterms:created>
  <dcterms:modified xsi:type="dcterms:W3CDTF">2018-04-18T21:07:20Z</dcterms:modified>
</cp:coreProperties>
</file>