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20" i="1"/>
  <c r="D21" i="1" s="1"/>
  <c r="D22" i="1" s="1"/>
  <c r="D30" i="1" s="1"/>
  <c r="E20" i="1"/>
  <c r="E21" i="1" s="1"/>
  <c r="E22" i="1" s="1"/>
  <c r="E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<sst xmlns="http://schemas.openxmlformats.org/spreadsheetml/2006/main" count="65" uniqueCount="45">
  <si>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</si>
  <si>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</si>
  <si>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</si>
  <si>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</si>
  <si>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</si>
  <si>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</si>
  <si>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</si>
  <si>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</si>
  <si>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</si>
  <si>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</si>
  <si>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</si>
  <si>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</si>
  <si>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</si>
  <si>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</si>
  <si>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</si>
  <si>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</si>
  <si>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</si>
  <si>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</si>
  <si>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</si>
  <si>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</si>
  <si>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</si>
  <si>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</si>
  <si>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</si>
  <si>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</si>
  <si>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</si>
  <si>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</si>
  <si>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</si>
  <si>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</si>
  <si>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</si>
  <si>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</si>
  <si>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</si>
  <si>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</si>
  <si>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</si>
  <si>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</si>
  <si>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</si>
  <si>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</si>
  <si>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</si>
  <si>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</si>
  <si>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</si>
  <si>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</si>
  <si>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</si>
  <si>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</si>
  <si>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</si>
  <si>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INSTITUTO TECNOLOGICO SUPERIOR DE IRAPUATO
Balance Presupuestario - LDF
al 30 de Septiembre de 2021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</si>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</sst>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3" fillId="4" borderId="0" xfId="2" applyFont="1" applyFill="1" applyProtection="1">
      <protection locked="0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topLeftCell="A17" workbookViewId="0">
      <selection activeCell="B78" sqref="B7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43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133446372.98</v>
      </c>
      <c r="D7" s="8">
        <f t="shared" ref="D7:E7" si="0">SUM(D8:D10)</f>
        <v>217468858.12</v>
      </c>
      <c r="E7" s="8">
        <f t="shared" si="0"/>
        <v>217468858.12</v>
      </c>
    </row>
    <row r="8" spans="1:6" x14ac:dyDescent="0.2">
      <c r="A8" s="6"/>
      <c r="B8" s="9" t="s">
        <v>5</v>
      </c>
      <c r="C8" s="10">
        <v>133446372.98</v>
      </c>
      <c r="D8" s="10">
        <v>163738440.12</v>
      </c>
      <c r="E8" s="10">
        <v>163738440.12</v>
      </c>
    </row>
    <row r="9" spans="1:6" x14ac:dyDescent="0.2">
      <c r="A9" s="6"/>
      <c r="B9" s="9" t="s">
        <v>6</v>
      </c>
      <c r="C9" s="10">
        <v>0</v>
      </c>
      <c r="D9" s="10">
        <v>53730418</v>
      </c>
      <c r="E9" s="10">
        <v>53730418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133446372.98</v>
      </c>
      <c r="D12" s="8">
        <f t="shared" ref="D12:E12" si="1">SUM(D13:D14)</f>
        <v>163942384.55000001</v>
      </c>
      <c r="E12" s="8">
        <f t="shared" si="1"/>
        <v>163942384.55000001</v>
      </c>
      <c r="F12" s="24" t="s">
        <v>42</v>
      </c>
    </row>
    <row r="13" spans="1:6" x14ac:dyDescent="0.2">
      <c r="A13" s="6"/>
      <c r="B13" s="9" t="s">
        <v>9</v>
      </c>
      <c r="C13" s="10">
        <v>133446372.98</v>
      </c>
      <c r="D13" s="10">
        <v>122510616.03</v>
      </c>
      <c r="E13" s="10">
        <v>122510616.03</v>
      </c>
    </row>
    <row r="14" spans="1:6" x14ac:dyDescent="0.2">
      <c r="A14" s="6"/>
      <c r="B14" s="9" t="s">
        <v>10</v>
      </c>
      <c r="C14" s="10">
        <v>0</v>
      </c>
      <c r="D14" s="10">
        <v>41431768.520000003</v>
      </c>
      <c r="E14" s="10">
        <v>41431768.520000003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53526473.569999993</v>
      </c>
      <c r="E20" s="8">
        <f>E7-E12+E16</f>
        <v>53526473.569999993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53526473.569999993</v>
      </c>
      <c r="E21" s="8">
        <f t="shared" si="2"/>
        <v>53526473.569999993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53526473.569999993</v>
      </c>
      <c r="E22" s="8">
        <f>E21-E16</f>
        <v>53526473.569999993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53526473.569999993</v>
      </c>
      <c r="E30" s="8">
        <f t="shared" si="4"/>
        <v>53526473.569999993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133446372.98</v>
      </c>
      <c r="D45" s="10">
        <v>163738440.12</v>
      </c>
      <c r="E45" s="10">
        <v>163738440.12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133446372.98</v>
      </c>
      <c r="D50" s="10">
        <v>122510616.03</v>
      </c>
      <c r="E50" s="10">
        <v>122510616.03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41227824.090000004</v>
      </c>
      <c r="E54" s="8">
        <f t="shared" si="9"/>
        <v>41227824.090000004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41227824.090000004</v>
      </c>
      <c r="E55" s="8">
        <f t="shared" si="10"/>
        <v>41227824.090000004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53730418</v>
      </c>
      <c r="E59" s="10">
        <v>53730418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41431768.520000003</v>
      </c>
      <c r="E64" s="10">
        <v>41431768.520000003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12298649.479999997</v>
      </c>
      <c r="E68" s="8">
        <f>E59+E60-E64-E66</f>
        <v>12298649.479999997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12298649.479999997</v>
      </c>
      <c r="E69" s="8">
        <f t="shared" si="12"/>
        <v>12298649.479999997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A71" s="25" t="s">
        <v>44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2021-10-19T19:15:42Z</cp:lastPrinted>
  <dcterms:created xsi:type="dcterms:W3CDTF">2017-01-11T17:21:42Z</dcterms:created>
  <dcterms:modified xsi:type="dcterms:W3CDTF">2021-10-19T19:15:59Z</dcterms:modified>
</cp:coreProperties>
</file>