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zuniga\Desktop\Validados\"/>
    </mc:Choice>
  </mc:AlternateContent>
  <xr:revisionPtr revIDLastSave="0" documentId="13_ncr:1_{F9FCD3E5-25E7-4526-8694-6883A33D9E45}" xr6:coauthVersionLast="47" xr6:coauthVersionMax="47" xr10:uidLastSave="{00000000-0000-0000-0000-000000000000}"/>
  <bookViews>
    <workbookView xWindow="11985" yWindow="75" windowWidth="12015" windowHeight="93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<sst xmlns="http://schemas.openxmlformats.org/spreadsheetml/2006/main" count="27" uniqueCount="27">
  <si>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</si>
  <si>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</si>
  <si>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</si>
  <si>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</si>
  <si>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</si>
  <si>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</si>
  <si>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</si>
  <si>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</si>
  <si>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</si>
  <si>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</si>
  <si>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</si>
  <si>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</si>
  <si>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</si>
  <si>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</si>
  <si>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</si>
  <si>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</si>
  <si>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</si>
  <si>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</si>
  <si>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</si>
  <si>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</si>
  <si>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</si>
  <si>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</si>
  <si>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</si>
  <si>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</si>
  <si>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</si>
  <si>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</si>
  <si>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TECNOLOGICO SUPERIOR DE IRAPUATO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</si>
</sst>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490072880.59000003</v>
      </c>
      <c r="C3" s="8">
        <f t="shared" ref="C3:F3" si="0">C4+C12</f>
        <v>815068329.58000004</v>
      </c>
      <c r="D3" s="8">
        <f t="shared" si="0"/>
        <v>811554572.00999987</v>
      </c>
      <c r="E3" s="8">
        <f t="shared" si="0"/>
        <v>493586638.16000003</v>
      </c>
      <c r="F3" s="8">
        <f t="shared" si="0"/>
        <v>3513757.5700000562</v>
      </c>
    </row>
    <row r="4" spans="1:6" x14ac:dyDescent="0.2">
      <c r="A4" s="5" t="s">
        <v>4</v>
      </c>
      <c r="B4" s="8">
        <f>SUM(B5:B11)</f>
        <v>116595810.61</v>
      </c>
      <c r="C4" s="8">
        <f>SUM(C5:C11)</f>
        <v>768992842.75</v>
      </c>
      <c r="D4" s="8">
        <f>SUM(D5:D11)</f>
        <v>780521352.71999991</v>
      </c>
      <c r="E4" s="8">
        <f>SUM(E5:E11)</f>
        <v>105067300.64000006</v>
      </c>
      <c r="F4" s="8">
        <f>SUM(F5:F11)</f>
        <v>-11528509.969999935</v>
      </c>
    </row>
    <row r="5" spans="1:6" x14ac:dyDescent="0.2">
      <c r="A5" s="6" t="s">
        <v>5</v>
      </c>
      <c r="B5" s="9">
        <v>99448912.549999997</v>
      </c>
      <c r="C5" s="9">
        <v>489606529.67000002</v>
      </c>
      <c r="D5" s="9">
        <v>503413538.06</v>
      </c>
      <c r="E5" s="9">
        <f>B5+C5-D5</f>
        <v>85641904.160000026</v>
      </c>
      <c r="F5" s="9">
        <f t="shared" ref="F5:F11" si="1">E5-B5</f>
        <v>-13807008.389999971</v>
      </c>
    </row>
    <row r="6" spans="1:6" x14ac:dyDescent="0.2">
      <c r="A6" s="6" t="s">
        <v>6</v>
      </c>
      <c r="B6" s="9">
        <v>16131050.289999999</v>
      </c>
      <c r="C6" s="9">
        <v>269638046.56</v>
      </c>
      <c r="D6" s="9">
        <v>268080480.22999999</v>
      </c>
      <c r="E6" s="9">
        <f t="shared" ref="E6:E11" si="2">B6+C6-D6</f>
        <v>17688616.620000035</v>
      </c>
      <c r="F6" s="9">
        <f t="shared" si="1"/>
        <v>1557566.3300000355</v>
      </c>
    </row>
    <row r="7" spans="1:6" x14ac:dyDescent="0.2">
      <c r="A7" s="6" t="s">
        <v>7</v>
      </c>
      <c r="B7" s="9">
        <v>862440.91</v>
      </c>
      <c r="C7" s="9">
        <v>9748266.5199999996</v>
      </c>
      <c r="D7" s="9">
        <v>9027334.4299999997</v>
      </c>
      <c r="E7" s="9">
        <f t="shared" si="2"/>
        <v>1583373</v>
      </c>
      <c r="F7" s="9">
        <f t="shared" si="1"/>
        <v>720932.09</v>
      </c>
    </row>
    <row r="8" spans="1:6" x14ac:dyDescent="0.2">
      <c r="A8" s="6" t="s">
        <v>1</v>
      </c>
      <c r="B8" s="9">
        <v>6048.86</v>
      </c>
      <c r="C8" s="9">
        <v>0</v>
      </c>
      <c r="D8" s="9">
        <v>0</v>
      </c>
      <c r="E8" s="9">
        <f t="shared" si="2"/>
        <v>6048.86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147358</v>
      </c>
      <c r="C11" s="9">
        <v>0</v>
      </c>
      <c r="D11" s="9">
        <v>0</v>
      </c>
      <c r="E11" s="9">
        <f t="shared" si="2"/>
        <v>147358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373477069.98000002</v>
      </c>
      <c r="C12" s="8">
        <f>SUM(C13:C21)</f>
        <v>46075486.829999998</v>
      </c>
      <c r="D12" s="8">
        <f>SUM(D13:D21)</f>
        <v>31033219.289999999</v>
      </c>
      <c r="E12" s="8">
        <f>SUM(E13:E21)</f>
        <v>388519337.51999998</v>
      </c>
      <c r="F12" s="8">
        <f>SUM(F13:F21)</f>
        <v>15042267.539999992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351104707.19</v>
      </c>
      <c r="C15" s="10">
        <v>25060319.02</v>
      </c>
      <c r="D15" s="10">
        <v>14311334.949999999</v>
      </c>
      <c r="E15" s="10">
        <f t="shared" si="4"/>
        <v>361853691.25999999</v>
      </c>
      <c r="F15" s="10">
        <f t="shared" si="3"/>
        <v>10748984.069999993</v>
      </c>
    </row>
    <row r="16" spans="1:6" x14ac:dyDescent="0.2">
      <c r="A16" s="6" t="s">
        <v>14</v>
      </c>
      <c r="B16" s="9">
        <v>171913530</v>
      </c>
      <c r="C16" s="9">
        <v>20647336.899999999</v>
      </c>
      <c r="D16" s="9">
        <v>10053818.060000001</v>
      </c>
      <c r="E16" s="9">
        <f t="shared" si="4"/>
        <v>182507048.84</v>
      </c>
      <c r="F16" s="9">
        <f t="shared" si="3"/>
        <v>10593518.840000004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-149541167.21000001</v>
      </c>
      <c r="C18" s="9">
        <v>367830.91</v>
      </c>
      <c r="D18" s="9">
        <v>6668066.2800000003</v>
      </c>
      <c r="E18" s="9">
        <f t="shared" si="4"/>
        <v>-155841402.58000001</v>
      </c>
      <c r="F18" s="9">
        <f t="shared" si="3"/>
        <v>-6300235.3700000048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Juan Zuñiga Cordoba</cp:lastModifiedBy>
  <cp:lastPrinted>2018-03-08T18:40:55Z</cp:lastPrinted>
  <dcterms:created xsi:type="dcterms:W3CDTF">2014-02-09T04:04:15Z</dcterms:created>
  <dcterms:modified xsi:type="dcterms:W3CDTF">2024-01-30T02:09:10Z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