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"/>
    </mc:Choice>
  </mc:AlternateContent>
  <xr:revisionPtr revIDLastSave="0" documentId="13_ncr:1_{C8C30366-B01B-400D-A62E-B454D06245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B3" i="2"/>
  <c r="D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<sst xmlns="http://schemas.openxmlformats.org/spreadsheetml/2006/main" count="27" uniqueCount="27">
  <si>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</si>
  <si>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</si>
  <si>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</si>
  <si>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</si>
  <si>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</si>
  <si>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</si>
  <si>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</si>
  <si>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</si>
  <si>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</si>
  <si>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</si>
  <si>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</si>
  <si>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</si>
  <si>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</si>
  <si>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</si>
  <si>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</si>
  <si>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</si>
  <si>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</si>
  <si>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</si>
  <si>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</si>
  <si>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</si>
  <si>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</si>
  <si>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</si>
  <si>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</si>
  <si>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</si>
  <si>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</si>
  <si>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</si>
  <si>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TECNOLOGICO SUPERIOR DE IRAPUATO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</si>
</sst>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H11" sqref="H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490072880.59000003</v>
      </c>
      <c r="C3" s="8">
        <f t="shared" ref="C3:F3" si="0">C4+C12</f>
        <v>356971279.92000002</v>
      </c>
      <c r="D3" s="8">
        <f t="shared" si="0"/>
        <v>351054959.86999995</v>
      </c>
      <c r="E3" s="8">
        <f t="shared" si="0"/>
        <v>495989200.63999999</v>
      </c>
      <c r="F3" s="8">
        <f t="shared" si="0"/>
        <v>5916320.0500000473</v>
      </c>
    </row>
    <row r="4" spans="1:6" x14ac:dyDescent="0.2">
      <c r="A4" s="5" t="s">
        <v>4</v>
      </c>
      <c r="B4" s="8">
        <f>SUM(B5:B11)</f>
        <v>116595810.61</v>
      </c>
      <c r="C4" s="8">
        <f>SUM(C5:C11)</f>
        <v>351535027.19999999</v>
      </c>
      <c r="D4" s="8">
        <f>SUM(D5:D11)</f>
        <v>348507927.15999997</v>
      </c>
      <c r="E4" s="8">
        <f>SUM(E5:E11)</f>
        <v>119622910.64999999</v>
      </c>
      <c r="F4" s="8">
        <f>SUM(F5:F11)</f>
        <v>3027100.0399999972</v>
      </c>
    </row>
    <row r="5" spans="1:6" x14ac:dyDescent="0.2">
      <c r="A5" s="6" t="s">
        <v>5</v>
      </c>
      <c r="B5" s="9">
        <v>99448912.549999997</v>
      </c>
      <c r="C5" s="9">
        <v>244894471.13</v>
      </c>
      <c r="D5" s="9">
        <v>254091948</v>
      </c>
      <c r="E5" s="9">
        <f>B5+C5-D5</f>
        <v>90251435.680000007</v>
      </c>
      <c r="F5" s="9">
        <f t="shared" ref="F5:F11" si="1">E5-B5</f>
        <v>-9197476.8699999899</v>
      </c>
    </row>
    <row r="6" spans="1:6" x14ac:dyDescent="0.2">
      <c r="A6" s="6" t="s">
        <v>6</v>
      </c>
      <c r="B6" s="9">
        <v>16131050.289999999</v>
      </c>
      <c r="C6" s="9">
        <v>97699737.780000001</v>
      </c>
      <c r="D6" s="9">
        <v>89122735.900000006</v>
      </c>
      <c r="E6" s="9">
        <f t="shared" ref="E6:E11" si="2">B6+C6-D6</f>
        <v>24708052.169999987</v>
      </c>
      <c r="F6" s="9">
        <f t="shared" si="1"/>
        <v>8577001.8799999878</v>
      </c>
    </row>
    <row r="7" spans="1:6" x14ac:dyDescent="0.2">
      <c r="A7" s="6" t="s">
        <v>7</v>
      </c>
      <c r="B7" s="9">
        <v>862440.91</v>
      </c>
      <c r="C7" s="9">
        <v>8940818.2899999991</v>
      </c>
      <c r="D7" s="9">
        <v>5293243.26</v>
      </c>
      <c r="E7" s="9">
        <f t="shared" si="2"/>
        <v>4510015.9399999995</v>
      </c>
      <c r="F7" s="9">
        <f t="shared" si="1"/>
        <v>3647575.0299999993</v>
      </c>
    </row>
    <row r="8" spans="1:6" x14ac:dyDescent="0.2">
      <c r="A8" s="6" t="s">
        <v>1</v>
      </c>
      <c r="B8" s="9">
        <v>6048.86</v>
      </c>
      <c r="C8" s="9">
        <v>0</v>
      </c>
      <c r="D8" s="9">
        <v>0</v>
      </c>
      <c r="E8" s="9">
        <f t="shared" si="2"/>
        <v>6048.86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147358</v>
      </c>
      <c r="C11" s="9">
        <v>0</v>
      </c>
      <c r="D11" s="9">
        <v>0</v>
      </c>
      <c r="E11" s="9">
        <f t="shared" si="2"/>
        <v>147358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373477069.98000002</v>
      </c>
      <c r="C12" s="8">
        <f>SUM(C13:C21)</f>
        <v>5436252.7199999997</v>
      </c>
      <c r="D12" s="8">
        <f>SUM(D13:D21)</f>
        <v>2547032.71</v>
      </c>
      <c r="E12" s="8">
        <f>SUM(E13:E21)</f>
        <v>376366289.99000001</v>
      </c>
      <c r="F12" s="8">
        <f>SUM(F13:F21)</f>
        <v>2889220.0100000501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351104707.19</v>
      </c>
      <c r="C15" s="10">
        <v>3172004.36</v>
      </c>
      <c r="D15" s="10">
        <v>1882540.65</v>
      </c>
      <c r="E15" s="10">
        <f t="shared" si="4"/>
        <v>352394170.90000004</v>
      </c>
      <c r="F15" s="10">
        <f t="shared" si="3"/>
        <v>1289463.7100000381</v>
      </c>
    </row>
    <row r="16" spans="1:6" x14ac:dyDescent="0.2">
      <c r="A16" s="6" t="s">
        <v>14</v>
      </c>
      <c r="B16" s="9">
        <v>171913530</v>
      </c>
      <c r="C16" s="9">
        <v>1922178</v>
      </c>
      <c r="D16" s="9">
        <v>664492.06000000006</v>
      </c>
      <c r="E16" s="9">
        <f t="shared" si="4"/>
        <v>173171215.94</v>
      </c>
      <c r="F16" s="9">
        <f t="shared" si="3"/>
        <v>1257685.9399999976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-149541167.21000001</v>
      </c>
      <c r="C18" s="9">
        <v>342070.36</v>
      </c>
      <c r="D18" s="9">
        <v>0</v>
      </c>
      <c r="E18" s="9">
        <f t="shared" si="4"/>
        <v>-149199096.84999999</v>
      </c>
      <c r="F18" s="9">
        <f t="shared" si="3"/>
        <v>342070.36000001431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Carolina Guzmán Noria</cp:lastModifiedBy>
  <cp:lastPrinted>2023-07-31T20:40:47Z</cp:lastPrinted>
  <dcterms:created xsi:type="dcterms:W3CDTF">2014-02-09T04:04:15Z</dcterms:created>
  <dcterms:modified xsi:type="dcterms:W3CDTF">2023-07-31T20:40:50Z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