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13_ncr:1_{F57BA0B5-1D27-4DF4-9F4C-7AC0739A22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 s="1"/>
  <c r="B33" i="3"/>
  <c r="B45" i="3"/>
  <c r="B61" i="3" l="1"/>
</calcChain>
</file>

<file path=xl/sharedStrings.xml><?xml version="1.0" encoding="utf-8"?>
<sst xmlns="http://schemas.openxmlformats.org/spreadsheetml/2006/main" count="92" uniqueCount="57">
  <si>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</si>
  <si>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</si>
  <si>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</si>
  <si>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</si>
  <si>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</si>
  <si>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</si>
  <si>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</si>
  <si>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</si>
  <si>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</si>
  <si>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</si>
  <si>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</si>
  <si>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</si>
  <si>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</si>
  <si>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</si>
  <si>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</si>
  <si>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</si>
  <si>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</si>
  <si>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</si>
  <si>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</si>
  <si>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</si>
  <si>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</si>
  <si>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</si>
  <si>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</si>
  <si>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</si>
  <si>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</si>
  <si>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</si>
  <si>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</si>
  <si>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</si>
  <si>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</si>
  <si>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</si>
  <si>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</si>
  <si>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</si>
  <si>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</si>
  <si>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</si>
  <si>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</si>
  <si>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</si>
  <si>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</si>
  <si>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</si>
  <si>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</si>
  <si>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</si>
  <si>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</si>
  <si>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</si>
  <si>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</si>
  <si>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</si>
  <si>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</si>
  <si>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</si>
  <si>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</si>
  <si>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</si>
  <si>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</si>
  <si>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</si>
  <si>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</si>
  <si>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</si>
  <si>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</si>
  <si>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</si>
  <si>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</si>
  <si>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</si>
  <si>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TECNOLOGICO SUPERIOR DE IRAPUATO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</si>
</sst>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topLeftCell="A25" zoomScaleNormal="100" workbookViewId="0">
      <selection activeCell="C46" sqref="C4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9" t="s">
        <v>56</v>
      </c>
      <c r="B1" s="20"/>
      <c r="C1" s="21"/>
    </row>
    <row r="2" spans="1:5" ht="15" customHeight="1" x14ac:dyDescent="0.2">
      <c r="A2" s="2" t="s">
        <v>0</v>
      </c>
      <c r="B2" s="3">
        <v>2024</v>
      </c>
      <c r="C2" s="3">
        <v>2023</v>
      </c>
    </row>
    <row r="3" spans="1:5" ht="11.25" customHeight="1" x14ac:dyDescent="0.2">
      <c r="A3" s="4" t="s">
        <v>38</v>
      </c>
      <c r="B3" s="5"/>
      <c r="C3" s="5"/>
    </row>
    <row r="4" spans="1:5" ht="11.25" customHeight="1" x14ac:dyDescent="0.2">
      <c r="A4" s="6" t="s">
        <v>1</v>
      </c>
      <c r="B4" s="16">
        <f>SUM(B5:B14)</f>
        <v>223335325.58999997</v>
      </c>
      <c r="C4" s="16">
        <f>SUM(C5:C14)</f>
        <v>242176497.25999999</v>
      </c>
      <c r="D4" s="13" t="s">
        <v>37</v>
      </c>
    </row>
    <row r="5" spans="1:5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5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5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5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5" ht="11.25" customHeight="1" x14ac:dyDescent="0.2">
      <c r="A9" s="7" t="s">
        <v>34</v>
      </c>
      <c r="B9" s="17">
        <v>0</v>
      </c>
      <c r="C9" s="17">
        <v>0</v>
      </c>
      <c r="D9" s="14">
        <v>500000</v>
      </c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>
        <v>600000</v>
      </c>
    </row>
    <row r="11" spans="1:5" ht="11.25" customHeight="1" x14ac:dyDescent="0.2">
      <c r="A11" s="7" t="s">
        <v>36</v>
      </c>
      <c r="B11" s="17">
        <v>46082406.899999999</v>
      </c>
      <c r="C11" s="17">
        <v>45834513.259999998</v>
      </c>
      <c r="D11" s="14">
        <v>700000</v>
      </c>
    </row>
    <row r="12" spans="1:5" ht="22.5" x14ac:dyDescent="0.2">
      <c r="A12" s="7" t="s">
        <v>39</v>
      </c>
      <c r="B12" s="17">
        <v>90807093.730000004</v>
      </c>
      <c r="C12" s="17">
        <v>81071844.200000003</v>
      </c>
      <c r="D12" s="14">
        <v>800000</v>
      </c>
    </row>
    <row r="13" spans="1:5" ht="11.25" customHeight="1" x14ac:dyDescent="0.2">
      <c r="A13" s="7" t="s">
        <v>40</v>
      </c>
      <c r="B13" s="17">
        <v>86445824.959999993</v>
      </c>
      <c r="C13" s="17">
        <v>115270139.8</v>
      </c>
      <c r="D13" s="14">
        <v>900000</v>
      </c>
    </row>
    <row r="14" spans="1:5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  <c r="E14" s="13" t="s">
        <v>52</v>
      </c>
    </row>
    <row r="15" spans="1:5" ht="11.25" customHeight="1" x14ac:dyDescent="0.2">
      <c r="A15" s="8"/>
      <c r="B15" s="18"/>
      <c r="C15" s="18"/>
      <c r="D15" s="13" t="s">
        <v>37</v>
      </c>
    </row>
    <row r="16" spans="1:5" ht="11.25" customHeight="1" x14ac:dyDescent="0.2">
      <c r="A16" s="6" t="s">
        <v>6</v>
      </c>
      <c r="B16" s="16">
        <f>SUM(B17:B32)</f>
        <v>146037733.77000001</v>
      </c>
      <c r="C16" s="16">
        <f>SUM(C17:C32)</f>
        <v>217200983.83000001</v>
      </c>
      <c r="D16" s="13" t="s">
        <v>37</v>
      </c>
    </row>
    <row r="17" spans="1:4" ht="11.25" customHeight="1" x14ac:dyDescent="0.2">
      <c r="A17" s="7" t="s">
        <v>7</v>
      </c>
      <c r="B17" s="17">
        <v>115165500.5</v>
      </c>
      <c r="C17" s="17">
        <v>173349552.13999999</v>
      </c>
      <c r="D17" s="14">
        <v>1000</v>
      </c>
    </row>
    <row r="18" spans="1:4" ht="11.25" customHeight="1" x14ac:dyDescent="0.2">
      <c r="A18" s="7" t="s">
        <v>8</v>
      </c>
      <c r="B18" s="17">
        <v>4305983.87</v>
      </c>
      <c r="C18" s="17">
        <v>4731771.3</v>
      </c>
      <c r="D18" s="14">
        <v>2000</v>
      </c>
    </row>
    <row r="19" spans="1:4" ht="11.25" customHeight="1" x14ac:dyDescent="0.2">
      <c r="A19" s="7" t="s">
        <v>9</v>
      </c>
      <c r="B19" s="17">
        <v>22082872.52</v>
      </c>
      <c r="C19" s="17">
        <v>34397950.609999999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900000</v>
      </c>
      <c r="C21" s="17">
        <v>1000000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17">
        <v>3583376.88</v>
      </c>
      <c r="C23" s="17">
        <v>3721709.78</v>
      </c>
      <c r="D23" s="14">
        <v>4400</v>
      </c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6">
        <f>B4-B16</f>
        <v>77297591.819999963</v>
      </c>
      <c r="C33" s="16">
        <f>C4-C16</f>
        <v>24975513.429999977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54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6">
        <f>SUM(B42:B44)</f>
        <v>14783571.93</v>
      </c>
      <c r="C41" s="16">
        <f>SUM(C42:C44)</f>
        <v>21711319.82</v>
      </c>
      <c r="D41" s="13" t="s">
        <v>37</v>
      </c>
    </row>
    <row r="42" spans="1:4" ht="11.25" customHeight="1" x14ac:dyDescent="0.2">
      <c r="A42" s="7" t="s">
        <v>20</v>
      </c>
      <c r="B42" s="17">
        <v>4957368.24</v>
      </c>
      <c r="C42" s="17">
        <v>10748984.07</v>
      </c>
      <c r="D42" s="13">
        <v>6000</v>
      </c>
    </row>
    <row r="43" spans="1:4" ht="11.25" customHeight="1" x14ac:dyDescent="0.2">
      <c r="A43" s="7" t="s">
        <v>21</v>
      </c>
      <c r="B43" s="17">
        <v>9826203.6899999995</v>
      </c>
      <c r="C43" s="17">
        <v>10962335.75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6">
        <f>B36-B41</f>
        <v>-14783571.93</v>
      </c>
      <c r="C45" s="16">
        <f>C36-C41</f>
        <v>-21711319.82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55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 t="s">
        <v>48</v>
      </c>
    </row>
    <row r="52" spans="1:4" ht="11.25" customHeight="1" x14ac:dyDescent="0.2">
      <c r="A52" s="7" t="s">
        <v>27</v>
      </c>
      <c r="B52" s="17">
        <v>0</v>
      </c>
      <c r="C52" s="17">
        <v>0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6">
        <f>SUM(B55+B58)</f>
        <v>10764999.369999999</v>
      </c>
      <c r="C54" s="16">
        <f>SUM(C55+C58)</f>
        <v>17071202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 t="s">
        <v>37</v>
      </c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29</v>
      </c>
      <c r="B58" s="17">
        <v>10764999.369999999</v>
      </c>
      <c r="C58" s="17">
        <v>17071202</v>
      </c>
      <c r="D58" s="13" t="s">
        <v>37</v>
      </c>
    </row>
    <row r="59" spans="1:4" ht="11.25" customHeight="1" x14ac:dyDescent="0.2">
      <c r="A59" s="4" t="s">
        <v>45</v>
      </c>
      <c r="B59" s="16">
        <f>B48-B54</f>
        <v>-10764999.369999999</v>
      </c>
      <c r="C59" s="16">
        <f>C48-C54</f>
        <v>-17071202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6">
        <f>B59+B45+B33</f>
        <v>51749020.519999966</v>
      </c>
      <c r="C61" s="16">
        <f>C59+C45+C33</f>
        <v>-13807008.390000023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6">
        <v>85641904.159999996</v>
      </c>
      <c r="C63" s="16">
        <v>99448912.549999997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6">
        <v>137390924.68000001</v>
      </c>
      <c r="C65" s="16">
        <v>85641904.159999996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46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elements/1.1/"/>
    <ds:schemaRef ds:uri="45be96a9-161b-45e5-8955-82d7971c9a35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Carolina Guzmán Noria</cp:lastModifiedBy>
  <cp:revision/>
  <cp:lastPrinted>2024-10-24T18:52:26Z</cp:lastPrinted>
  <dcterms:created xsi:type="dcterms:W3CDTF">2012-12-11T20:31:36Z</dcterms:created>
  <dcterms:modified xsi:type="dcterms:W3CDTF">2024-10-24T18:52:37Z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