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santillan\Desktop\2022\EDOS FINANCIEROS\TRIMESTRE 1\01INFORMACION CONTABL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<sst xmlns="http://schemas.openxmlformats.org/spreadsheetml/2006/main" count="62" uniqueCount="61">
  <si>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</si>
  <si>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</si>
  <si>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</si>
  <si>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</si>
  <si>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</si>
  <si>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</si>
  <si>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</si>
  <si>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</si>
  <si>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</si>
  <si>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</si>
  <si>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</si>
  <si>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</si>
  <si>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</si>
  <si>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</si>
  <si>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</si>
  <si>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</si>
  <si>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</si>
  <si>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</si>
  <si>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</si>
  <si>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</si>
  <si>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</si>
  <si>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</si>
  <si>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</si>
  <si>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</si>
  <si>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</si>
  <si>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</si>
  <si>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</si>
  <si>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</si>
  <si>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</si>
  <si>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</si>
  <si>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</si>
  <si>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</si>
  <si>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</si>
  <si>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</si>
  <si>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</si>
  <si>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</si>
  <si>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</si>
  <si>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</si>
  <si>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</si>
  <si>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</si>
  <si>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</si>
  <si>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</si>
  <si>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</si>
  <si>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</si>
  <si>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</si>
  <si>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</si>
  <si>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</si>
  <si>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</si>
  <si>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</si>
  <si>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</si>
  <si>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</si>
  <si>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</si>
  <si>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</si>
  <si>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</si>
  <si>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</si>
  <si>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</si>
  <si>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</si>
  <si>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</si>
  <si>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</si>
  <si>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</si>
  <si>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TECNOLOGICO SUPERIOR DE IRAPUATO
Estado de Situación Financiera
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</si>
</sst>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C16" sqref="C1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7" width="12" style="2"/>
    <col min="8" max="8" width="12.6640625" style="2" bestFit="1" customWidth="1"/>
    <col min="9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65661105.200000003</v>
      </c>
      <c r="C5" s="10">
        <v>60484991.359999999</v>
      </c>
      <c r="D5" s="9" t="s">
        <v>36</v>
      </c>
      <c r="E5" s="10">
        <v>10244572.16</v>
      </c>
      <c r="F5" s="11">
        <v>16184317.15</v>
      </c>
    </row>
    <row r="6" spans="1:6" x14ac:dyDescent="0.2">
      <c r="A6" s="9" t="s">
        <v>23</v>
      </c>
      <c r="B6" s="10">
        <v>43465082.280000001</v>
      </c>
      <c r="C6" s="10">
        <v>31116576.350000001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862440.91</v>
      </c>
      <c r="C7" s="10">
        <v>862440.91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6048.86</v>
      </c>
      <c r="C8" s="10">
        <v>6048.86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71380.53</v>
      </c>
      <c r="F10" s="11">
        <v>81880.53</v>
      </c>
    </row>
    <row r="11" spans="1:6" x14ac:dyDescent="0.2">
      <c r="A11" s="9" t="s">
        <v>17</v>
      </c>
      <c r="B11" s="10">
        <v>147358</v>
      </c>
      <c r="C11" s="10">
        <v>147358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46133</v>
      </c>
      <c r="F12" s="11">
        <v>46133</v>
      </c>
    </row>
    <row r="13" spans="1:6" x14ac:dyDescent="0.2">
      <c r="A13" s="8" t="s">
        <v>52</v>
      </c>
      <c r="B13" s="13">
        <f>SUM(B5:B11)</f>
        <v>110142035.25</v>
      </c>
      <c r="C13" s="13">
        <f>SUM(C5:C11)</f>
        <v>92617415.480000004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10362085.689999999</v>
      </c>
      <c r="F14" s="18">
        <f>SUM(F5:F12)</f>
        <v>16312330.68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351104707.19</v>
      </c>
      <c r="C18" s="10">
        <v>351104707.19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187498238.33000001</v>
      </c>
      <c r="C19" s="10">
        <v>187498238.33000001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0</v>
      </c>
      <c r="C20" s="10">
        <v>0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-161059036.33000001</v>
      </c>
      <c r="C21" s="10">
        <v>-161059036.33000001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377543909.18999994</v>
      </c>
      <c r="C26" s="13">
        <f>SUM(C16:C24)</f>
        <v>377543909.18999994</v>
      </c>
      <c r="D26" s="19" t="s">
        <v>50</v>
      </c>
      <c r="E26" s="13">
        <f>SUM(E24+E14)</f>
        <v>10362085.689999999</v>
      </c>
      <c r="F26" s="18">
        <f>SUM(F14+F24)</f>
        <v>16312330.68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487685944.43999994</v>
      </c>
      <c r="C28" s="13">
        <f>C13+C26</f>
        <v>470161324.66999996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462464710.43000001</v>
      </c>
      <c r="F30" s="18">
        <f>SUM(F31:F33)</f>
        <v>462464710.43000001</v>
      </c>
    </row>
    <row r="31" spans="1:6" x14ac:dyDescent="0.2">
      <c r="A31" s="23"/>
      <c r="B31" s="21"/>
      <c r="C31" s="22"/>
      <c r="D31" s="9" t="s">
        <v>2</v>
      </c>
      <c r="E31" s="10">
        <v>462282694.32999998</v>
      </c>
      <c r="F31" s="11">
        <v>462282694.32999998</v>
      </c>
    </row>
    <row r="32" spans="1:6" x14ac:dyDescent="0.2">
      <c r="A32" s="23"/>
      <c r="B32" s="21"/>
      <c r="C32" s="22"/>
      <c r="D32" s="9" t="s">
        <v>13</v>
      </c>
      <c r="E32" s="10">
        <v>182016.1</v>
      </c>
      <c r="F32" s="11">
        <v>182016.1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14859148.319999997</v>
      </c>
      <c r="F35" s="18">
        <f>SUM(F36:F40)</f>
        <v>-8615716.4400000013</v>
      </c>
    </row>
    <row r="36" spans="1:6" x14ac:dyDescent="0.2">
      <c r="A36" s="23"/>
      <c r="B36" s="21"/>
      <c r="C36" s="22"/>
      <c r="D36" s="9" t="s">
        <v>46</v>
      </c>
      <c r="E36" s="10">
        <v>34128957.359999999</v>
      </c>
      <c r="F36" s="11">
        <v>20281050.530000001</v>
      </c>
    </row>
    <row r="37" spans="1:6" x14ac:dyDescent="0.2">
      <c r="A37" s="23"/>
      <c r="B37" s="21"/>
      <c r="C37" s="22"/>
      <c r="D37" s="9" t="s">
        <v>14</v>
      </c>
      <c r="E37" s="10">
        <v>-21473050.920000002</v>
      </c>
      <c r="F37" s="11">
        <v>-31100008.850000001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2203241.88</v>
      </c>
      <c r="F39" s="11">
        <v>2203241.88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477323858.75</v>
      </c>
      <c r="F46" s="18">
        <f>SUM(F42+F35+F30)</f>
        <v>453848993.99000001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487685944.44</v>
      </c>
      <c r="F48" s="13">
        <f>F46+F26</f>
        <v>470161324.67000002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Guadalupe Santillán Jiménez</cp:lastModifiedBy>
  <cp:lastPrinted>2022-04-08T16:28:21Z</cp:lastPrinted>
  <dcterms:created xsi:type="dcterms:W3CDTF">2012-12-11T20:26:08Z</dcterms:created>
  <dcterms:modified xsi:type="dcterms:W3CDTF">2022-04-08T16:29:02Z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