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UPITA SANTILLAN\ESTADOS FINANCIEROS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8" i="1" l="1"/>
  <c r="D578" i="1"/>
  <c r="C578" i="1"/>
  <c r="E556" i="1"/>
  <c r="E532" i="1"/>
  <c r="E565" i="1" s="1"/>
  <c r="E526" i="1"/>
  <c r="E511" i="1"/>
  <c r="C289" i="1"/>
  <c r="C231" i="1"/>
  <c r="C224" i="1"/>
  <c r="C217" i="1"/>
  <c r="C172" i="1"/>
  <c r="C163" i="1"/>
  <c r="E156" i="1"/>
  <c r="D156" i="1"/>
  <c r="C156" i="1"/>
  <c r="E146" i="1"/>
  <c r="D146" i="1"/>
  <c r="C146" i="1"/>
  <c r="C68" i="1"/>
  <c r="C61" i="1"/>
  <c r="C50" i="1"/>
  <c r="F40" i="1"/>
  <c r="E40" i="1"/>
  <c r="D40" i="1"/>
  <c r="C40" i="1"/>
  <c r="D32" i="1"/>
  <c r="C32" i="1"/>
  <c r="E31" i="1"/>
  <c r="D31" i="1"/>
  <c r="C31" i="1"/>
  <c r="E22" i="1"/>
</calcChain>
</file>

<file path=xl/sharedStrings.xml><?xml version="1.0" encoding="utf-8"?>
<sst xmlns="http://schemas.openxmlformats.org/spreadsheetml/2006/main" count="551" uniqueCount="469">
  <si>
    <t xml:space="preserve">NOTAS A LOS ESTADOS FINANCIEROS </t>
  </si>
  <si>
    <t>DEL 01 DE ENERO AL 30 DE SEPTIEMBRE DEL 2018</t>
  </si>
  <si>
    <t>Ente Público:</t>
  </si>
  <si>
    <t>INSTITUTO TECNOLOGICO SUPERIOR DE IRAPUATO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</si>
  <si>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</si>
  <si>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</si>
  <si>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</si>
  <si>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</si>
  <si>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</si>
  <si>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</si>
  <si>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</si>
  <si>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1114102001  INV BANCOMER 2047806647 CEC</t>
  </si>
  <si>
    <t>1114   INVERSIONES TEMPORALES (3 MESES)</t>
  </si>
  <si>
    <t>1121102001  CONTRATO 2015475902 Bancomer</t>
  </si>
  <si>
    <t>1121102002  CONTRATO 2028084521 Bancomer</t>
  </si>
  <si>
    <t>1121102006  INV BANCOMER 2044193202</t>
  </si>
  <si>
    <t>1121107001  CONTRATO Serfin 65501806811</t>
  </si>
  <si>
    <t>1121   INVERSIONES FINANCIERAS DE C.P.</t>
  </si>
  <si>
    <t>TOTAL INVERSIONES FINANCIERAS</t>
  </si>
  <si>
    <t>ESF-01   TOTAL</t>
  </si>
  <si>
    <t>* DERECHOSA RECIBIR EFECTIVO Y EQUIVALENTES Y BIENES O SERVICIOS A RECIBIR</t>
  </si>
  <si>
    <t>ESF-02 INGRESOS P/RECUPERAR</t>
  </si>
  <si>
    <t>2018</t>
  </si>
  <si>
    <t>2017</t>
  </si>
  <si>
    <t>1122102001  C. X C. VTA. B. Y S.</t>
  </si>
  <si>
    <t>1122602001  CXC ENT FED Y M</t>
  </si>
  <si>
    <t>1122602002  CXC ENT FEDERACIÓN</t>
  </si>
  <si>
    <t>1122   CUENTAS POR COBRAR A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</si>
  <si>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</si>
  <si>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</si>
  <si>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</si>
  <si>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</si>
  <si>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</si>
  <si>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</si>
  <si>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</si>
  <si>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</si>
  <si>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</si>
  <si>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</si>
  <si>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1141001003  ALMACEN DE BIENS MU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</si>
  <si>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</si>
  <si>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</si>
  <si>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</si>
  <si>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</si>
  <si>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</si>
  <si>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</si>
  <si>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</si>
  <si>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</si>
  <si>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</si>
  <si>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</si>
  <si>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</si>
  <si>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</si>
  <si>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</si>
  <si>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</si>
  <si>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</si>
  <si>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</si>
  <si>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</si>
  <si>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</si>
  <si>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CONST PROCESO 2010</t>
  </si>
  <si>
    <t>1236262200  EDIFICIO NO HABITACI</t>
  </si>
  <si>
    <t>1236462400  División de terrenos</t>
  </si>
  <si>
    <t>1230   BIENES INMUEBLES, INFRAESTRUCTURA</t>
  </si>
  <si>
    <t>1241151100  MUEBLES OF.</t>
  </si>
  <si>
    <t>1241151101  MUEBLES OFNA Y ESTA</t>
  </si>
  <si>
    <t>1241251200  MUEBLES OF.</t>
  </si>
  <si>
    <t>1241351500  E.COMPUTO</t>
  </si>
  <si>
    <t>1241351501  EQUIPO DE CÓMPUTO Y</t>
  </si>
  <si>
    <t>1241951900  OTROS MOB.</t>
  </si>
  <si>
    <t>1241951901  OTROS MOBILIARIOS Y</t>
  </si>
  <si>
    <t>1242152100  EQUIPO Y APARATOS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</si>
  <si>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</si>
  <si>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</si>
  <si>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</si>
  <si>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</si>
  <si>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</si>
  <si>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</si>
  <si>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</si>
  <si>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1243253201  INSTRUMENTAL MÉDICO</t>
  </si>
  <si>
    <t>1244154100  AUTOMÓVILES Y CAMIONES 2011</t>
  </si>
  <si>
    <t>1244154101  AUTOMÓVILES Y CAMIONES 2010</t>
  </si>
  <si>
    <t>1244254200  CARROCERÍAS Y REMOLQUES 2011</t>
  </si>
  <si>
    <t>1244954901  OTROS EQUIPOS DE TRANSPORTES 2010</t>
  </si>
  <si>
    <t>1246156100  MAQUINARIA Y EQUIPO</t>
  </si>
  <si>
    <t>1246156101  MAQUINARIA Y EQUIPO</t>
  </si>
  <si>
    <t>1246256200  MAQUINARIA Y EQUIPO</t>
  </si>
  <si>
    <t>1246256201  MAQUINARIA Y EQUIPO</t>
  </si>
  <si>
    <t>1246356301  MAQUINARIA Y EQUIPO</t>
  </si>
  <si>
    <t>1246456400  SISTEMAS DE AIRE ACO</t>
  </si>
  <si>
    <t>1246556500  EQUIPO DE COMUNICACI</t>
  </si>
  <si>
    <t>1246556501  EQUIPO DE COMUNICACI</t>
  </si>
  <si>
    <t>1246656600  EQUIPOS DE GENERACIÓ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</si>
  <si>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</si>
  <si>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</si>
  <si>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</si>
  <si>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</si>
  <si>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</si>
  <si>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1246959900  BIENES MUEBLES EN TRÁNSITO</t>
  </si>
  <si>
    <t>1247151300  BIENES ARTÍSTICOS, C</t>
  </si>
  <si>
    <t>1247151301  BIENES ARTÍSTICOS,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</si>
  <si>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</si>
  <si>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</si>
  <si>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</si>
  <si>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</si>
  <si>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</si>
  <si>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</si>
  <si>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</si>
  <si>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</si>
  <si>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</si>
  <si>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</si>
  <si>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</si>
  <si>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</si>
  <si>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</si>
  <si>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</si>
  <si>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</si>
  <si>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</si>
  <si>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</si>
  <si>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</si>
  <si>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</si>
  <si>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</si>
  <si>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</si>
  <si>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</si>
  <si>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</si>
  <si>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</si>
  <si>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</si>
  <si>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</si>
  <si>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</si>
  <si>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</si>
  <si>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</si>
  <si>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</si>
  <si>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</si>
  <si>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</si>
  <si>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</si>
  <si>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</si>
  <si>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</si>
  <si>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ESF-12 CUENTAS Y DOC. POR PAGAR</t>
  </si>
  <si>
    <t>2111101001  SUELDOS POR PAGAR</t>
  </si>
  <si>
    <t>2111401003  APORTACION PATRONAL IMSS</t>
  </si>
  <si>
    <t>2112101001  PROVEEDORES DE BIENES Y SERVICIOS</t>
  </si>
  <si>
    <t>2112199099  EM/RF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</si>
  <si>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</si>
  <si>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</si>
  <si>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</si>
  <si>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</si>
  <si>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</si>
  <si>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</si>
  <si>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</si>
  <si>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2117901003  COUTAS SINDICALES</t>
  </si>
  <si>
    <t>2117903001  PENSIÓN ALIMENTICIA</t>
  </si>
  <si>
    <t>2117917007  FONACOT</t>
  </si>
  <si>
    <t>2117918001  DIVO 5% AL MILLAR</t>
  </si>
  <si>
    <t>2117918002  CAP 2%</t>
  </si>
  <si>
    <t>2117918003  RAPCE 0.5%</t>
  </si>
  <si>
    <t>2117918004  CNEC RET 5 AL MILLAR</t>
  </si>
  <si>
    <t>2117918005  OTRAS RETENCIONES OBRA</t>
  </si>
  <si>
    <t>2119901075  PCE 07 CAP 5000</t>
  </si>
  <si>
    <t>2119901083  PCE 08 CAP 3000</t>
  </si>
  <si>
    <t>2119901103  PCE 10 CAP 3000</t>
  </si>
  <si>
    <t>2119904004  CXP GEG POR RECTIFICACIONES</t>
  </si>
  <si>
    <t>2119904022  CXP FEDERACION POR REMANENTE</t>
  </si>
  <si>
    <t>2119905001  ACREEDORES DIVERSOS</t>
  </si>
  <si>
    <t>2119905006  ACREEDORES VARIOS</t>
  </si>
  <si>
    <t>2119905007  ACREEDORES DIVERSOS 2007</t>
  </si>
  <si>
    <t>2119905008  RECUPERACION DE ACTIVOS</t>
  </si>
  <si>
    <t>2119905021  PASIVOS CHEQUES CANCELADOS</t>
  </si>
  <si>
    <t>ESF-12   TOTAL</t>
  </si>
  <si>
    <t>ESF-13 OTROS PASIVOS DIFERIDOS A CORTO PLAZO</t>
  </si>
  <si>
    <t>NATURALEZA</t>
  </si>
  <si>
    <t>2161001001  DEPOSITOS EN GARANTÍA</t>
  </si>
  <si>
    <t>2160  FONDOS Y BIENES DE TERCEROS EN GAR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</si>
  <si>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</si>
  <si>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</si>
  <si>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</si>
  <si>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</si>
  <si>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</si>
  <si>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</si>
  <si>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</si>
  <si>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</si>
  <si>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</si>
  <si>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</si>
  <si>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</si>
  <si>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</si>
  <si>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P. RTA. DE CAFE.</t>
  </si>
  <si>
    <t>4151510261  RENTA DE ESPACIOS DIVERSOS</t>
  </si>
  <si>
    <t>4151 Produc. Derivados del Uso y Aprov.</t>
  </si>
  <si>
    <t>4159510710  REEXPEDICIÓN DE CREDENCIAL</t>
  </si>
  <si>
    <t>4159510715  GESTORIA DE TITULACION</t>
  </si>
  <si>
    <t>4159510805  POR CONCEPTO DE CURSOS DE IDIOMAS</t>
  </si>
  <si>
    <t>4159510902  EXAMENES DE ADMISIÓN</t>
  </si>
  <si>
    <t>4159510903  EXAMENES DE INGLÉS</t>
  </si>
  <si>
    <t>4159511104  OTROS PRODUCTOS</t>
  </si>
  <si>
    <t>4159 Otros Productos que Generan Ing.</t>
  </si>
  <si>
    <t>4150 Productos de Tipo Corriente</t>
  </si>
  <si>
    <t>4163610031  INDEMNIZACIONES (REC</t>
  </si>
  <si>
    <t>4163 Indemnizaciones</t>
  </si>
  <si>
    <t>4169610004  PROYECTOS DE INVESTIGACION</t>
  </si>
  <si>
    <t>4169610005  APORTACIONES</t>
  </si>
  <si>
    <t>4169610012  INFRACCIONES Y MULTAS</t>
  </si>
  <si>
    <t>4169 Otros Aprovechamientos</t>
  </si>
  <si>
    <t>4160 Aprovechamientos de Tipo Corriente</t>
  </si>
  <si>
    <t>INGRESOS DE GESTION</t>
  </si>
  <si>
    <t>4213831000  CONVENIO SERVICIOS PERSONALES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</si>
  <si>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</si>
  <si>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</si>
  <si>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</si>
  <si>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</si>
  <si>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</si>
  <si>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</si>
  <si>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</si>
  <si>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4222922000  MUNICIPAL MATERIALES</t>
  </si>
  <si>
    <t>4222923000  MUNICIPAL SERVICIOS GENERALES</t>
  </si>
  <si>
    <t>4222 Trans. al Resto del Sector Púb.</t>
  </si>
  <si>
    <t>4220 Transferencias, Asignaciones, Subs.</t>
  </si>
  <si>
    <t>PARTICIPACIONES, APORTACIONES</t>
  </si>
  <si>
    <t>ERA-01 TOTAL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</si>
  <si>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</si>
  <si>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</si>
  <si>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</si>
  <si>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</si>
  <si>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</si>
  <si>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</si>
  <si>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</si>
  <si>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</si>
  <si>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</si>
  <si>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S. BASE PERS. P.</t>
  </si>
  <si>
    <t>5113131000  PRIM. A S. EF. P.</t>
  </si>
  <si>
    <t>5113132000  PRI. V. D. Y G.F.A.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</si>
  <si>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</si>
  <si>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</si>
  <si>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</si>
  <si>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</si>
  <si>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</si>
  <si>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</si>
  <si>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5121212000  MATERIALES Y UTILES</t>
  </si>
  <si>
    <t>5121214000  MAT.,UTILES Y EQUIPO</t>
  </si>
  <si>
    <t>5121215000  MATERIAL IMPRESO E I</t>
  </si>
  <si>
    <t>5121216000  MATERIAL DE LIMPIEZA</t>
  </si>
  <si>
    <t>5122221000  ALIMENTACIÓN DE PERSONAS</t>
  </si>
  <si>
    <t>5124241000  PRODUCTOS MINERALES NO METALICOS</t>
  </si>
  <si>
    <t>5124242000  CEMENTO Y PRODUCTOS DE CONCRETO</t>
  </si>
  <si>
    <t>5124243000  CAL, YESO Y PRODUCTOS DE YESO</t>
  </si>
  <si>
    <t>5124246000  MATERIAL ELECTRICO Y ELECTRONICO</t>
  </si>
  <si>
    <t>5124247000  ARTICULOS METALICOS</t>
  </si>
  <si>
    <t>5124248000  MATERIALES COMPLEMENTARIOS</t>
  </si>
  <si>
    <t>5124249000  OTROS MATERIALES Y A</t>
  </si>
  <si>
    <t>5125251000  SUSTANCIAS QUÍMICAS</t>
  </si>
  <si>
    <t>5125253000  MED. Y P. FARMA.</t>
  </si>
  <si>
    <t>5125254000  MAT., A. Y S. MED.</t>
  </si>
  <si>
    <t>5125255000  MAT., A. Y S. LAB.</t>
  </si>
  <si>
    <t>5125256000  FIB. SINTET. HULE</t>
  </si>
  <si>
    <t>5126261000  COMB., LUBRICA.</t>
  </si>
  <si>
    <t>5127271000  VESTUARIOS Y UNIFORMES</t>
  </si>
  <si>
    <t>5127272000  PRENDAS DE PROTECCIÓN</t>
  </si>
  <si>
    <t>5127273000  ARTÍCULOS DEPORTIVOS</t>
  </si>
  <si>
    <t>5129291000  HERRAMIENTAS MENORES</t>
  </si>
  <si>
    <t>5129292000  REF., AC. Y H. M.</t>
  </si>
  <si>
    <t>5129293000  REF. A. EQ. EDU Y R</t>
  </si>
  <si>
    <t>5129294000  R. Y A. E. COMPU.</t>
  </si>
  <si>
    <t>5129296000  REF. EQ. TRANSP.</t>
  </si>
  <si>
    <t>5129298000  REF. MAQ. Y O. EQ.</t>
  </si>
  <si>
    <t>5129299000  REF. OT. BIE. MUEB.</t>
  </si>
  <si>
    <t>5131311000  SERVICIO DE ENERGÍA ELÉCTRICA</t>
  </si>
  <si>
    <t>5131312000  GAS</t>
  </si>
  <si>
    <t>5131313000  SERVICIO DE AGUA POTABLE</t>
  </si>
  <si>
    <t>5131314000  TELEFONÍA TRADICIONAL</t>
  </si>
  <si>
    <t>5131316000  S. TELEC. Y SAT.</t>
  </si>
  <si>
    <t>5131318000  SERVICIOS POSTALES Y TELEGRAFICOS</t>
  </si>
  <si>
    <t>5132323000  ARRE. M. Y EQ. EDU</t>
  </si>
  <si>
    <t>5132327000  ARRE. ACT. INTANG</t>
  </si>
  <si>
    <t>5133331000  S. L. CONTA. A.R.</t>
  </si>
  <si>
    <t>5133333000  S. C. A. P.T. INFO.</t>
  </si>
  <si>
    <t>5133334000  CAPACITACIÓN</t>
  </si>
  <si>
    <t>5133336000  S. A. AD., COPI. E I</t>
  </si>
  <si>
    <t>5133338000  SERVICIOS DE VIGILANCIA</t>
  </si>
  <si>
    <t>5133339000  SERVICIOS PROFESIONA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</si>
  <si>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</si>
  <si>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</si>
  <si>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</si>
  <si>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</si>
  <si>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5135351000  C. Y MTO. M.I.</t>
  </si>
  <si>
    <t>5135352000  I.R.M.M. E.A.E.R.</t>
  </si>
  <si>
    <t>5135353000  I.R.M.E.C. Y T.I.</t>
  </si>
  <si>
    <t>5135355000  R. Y MTO. EQ. T.</t>
  </si>
  <si>
    <t>5135357000  I., R. Y M.M. OEH</t>
  </si>
  <si>
    <t>5135358000  S. LIMPIEZA Y M.D.</t>
  </si>
  <si>
    <t>5135359000  S. JARDIN. Y FUM.</t>
  </si>
  <si>
    <t>5136361100  D. R. TV OM SPAG</t>
  </si>
  <si>
    <t>5136361200  DIF. POR MEDIOS ALTE</t>
  </si>
  <si>
    <t>5136366000  SERV. CRE INTERNET</t>
  </si>
  <si>
    <t>5137371000  PASAJES AEREOS</t>
  </si>
  <si>
    <t>5137372000  PASAJES TERRESTRES</t>
  </si>
  <si>
    <t>5137375000  VIATICOS EN EL PAIS</t>
  </si>
  <si>
    <t>5137378000  S. INT. T. VIAT.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</si>
  <si>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</si>
  <si>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</si>
  <si>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</si>
  <si>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</si>
  <si>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</si>
  <si>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</si>
  <si>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5222424200  TRANSFERENCIAS A GASTO DE CAPITAL</t>
  </si>
  <si>
    <t>5242442000  BECAS O. AYUDA</t>
  </si>
  <si>
    <t>5243445000  AYUDA SOC. CULT.</t>
  </si>
  <si>
    <t>ERA-03   TOTAL</t>
  </si>
  <si>
    <t>III) NOTAS AL ESTADO DE VARIACIÓN A LA HACIEDA PÚBLICA</t>
  </si>
  <si>
    <t>VHP-01 PATRIMONIO CONTRIBUIDO</t>
  </si>
  <si>
    <t>MODIFICACION</t>
  </si>
  <si>
    <t>3110000002  BAJA DE ACTIVO FIJO</t>
  </si>
  <si>
    <t>3110000004  PATRIMONIO NETO ACUMULADO</t>
  </si>
  <si>
    <t>3110915000  ESTATAL BIENES MUEB</t>
  </si>
  <si>
    <t>3110916000  ESTATAL OBRA PÚBLICA</t>
  </si>
  <si>
    <t>3111828005  FAFEF BIENES MUEBLES E INMUEBLES</t>
  </si>
  <si>
    <t>3111828006  FAFEF OBRA PUBLICA</t>
  </si>
  <si>
    <t>3111835000  CONVENIO BIENES MUEBLES</t>
  </si>
  <si>
    <t>3111836000  CONVENIO OBRA PUBLICA</t>
  </si>
  <si>
    <t>3111924205  MUNICIPAL BIENES MUE</t>
  </si>
  <si>
    <t>3111924206  MUNICIPAL OBRA PÚBLICA</t>
  </si>
  <si>
    <t>3113824205  FEDERALES DE EJERCIC</t>
  </si>
  <si>
    <t>3113824206  FEDERALES DE EJERCIC</t>
  </si>
  <si>
    <t>3113828005  FAFEF BIENES MUEBLES</t>
  </si>
  <si>
    <t>3113828006  FAFEF OBRA PUBLICA EJERC ANT</t>
  </si>
  <si>
    <t>3113835000  CONVENIO BIENES MUEB</t>
  </si>
  <si>
    <t>3113836000  CONVENIO OBRA PUBLIC</t>
  </si>
  <si>
    <t>3113915000  ESTATALES  BIENES MU</t>
  </si>
  <si>
    <t>3113916000  ESTATALES  OBRA PUBL</t>
  </si>
  <si>
    <t>3113924205  MUNICIPAL BIENES MUE</t>
  </si>
  <si>
    <t>3113924206  MUNICIPAL OBRA PÚBLICA EJE ANT</t>
  </si>
  <si>
    <t>3120000002  DONACIONES DE BIENES</t>
  </si>
  <si>
    <t>3120000003  DONACIONES DE BIENES</t>
  </si>
  <si>
    <t>3100   HACIENDA PÚBLICA/PATRIMONIO CONT.</t>
  </si>
  <si>
    <t>VHP-02 PATRIMONIO GENERADO</t>
  </si>
  <si>
    <t>3210 Resultado del Ejercicio (Ahorro/Des</t>
  </si>
  <si>
    <t>3220000002  RESULTADOS ACUMULADOS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</si>
  <si>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</si>
  <si>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</si>
  <si>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</si>
  <si>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</si>
  <si>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</si>
  <si>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</si>
  <si>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</si>
  <si>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</si>
  <si>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</si>
  <si>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</si>
  <si>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</si>
  <si>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</si>
  <si>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</si>
  <si>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</si>
  <si>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</si>
  <si>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</si>
  <si>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</si>
  <si>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</si>
  <si>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</si>
  <si>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</si>
  <si>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R. INT</t>
  </si>
  <si>
    <t>3220690204  APLICACIÓN DE REMANENTE MUNICIPAL</t>
  </si>
  <si>
    <t>3220690211  APLICACIÓN DE REMANENTE PROPIO</t>
  </si>
  <si>
    <t>3220690212  APLICACIÓN DE REMANENTE FEDERAL</t>
  </si>
  <si>
    <t>3220690214  APLICACIÓN DE REMANENTE MUNICIPAL</t>
  </si>
  <si>
    <t>3243000001  RESERVA DE PATRIMONIO</t>
  </si>
  <si>
    <t>3243000002  RESERVA POR CONTINGENCIA</t>
  </si>
  <si>
    <t>SUB TOTAL</t>
  </si>
  <si>
    <t>VHP-02 PATRIMONIO GENERADO TOTAL</t>
  </si>
  <si>
    <t>IV) NOTAS AL ESTADO DE FLUJO DE EFECTIVO</t>
  </si>
  <si>
    <t>EFE-01 FLUJO DE EFECTIVO</t>
  </si>
  <si>
    <t>1112101002  BANAMEX  3410593</t>
  </si>
  <si>
    <t>1112101003  BANAMEX 3439309 PRODEP 2016</t>
  </si>
  <si>
    <t>1112101004  BANAMEX 701057065005 PRODEP 2017</t>
  </si>
  <si>
    <t>1112102001  BANCOMER 0451030612</t>
  </si>
  <si>
    <t>1112102002  BANCOMER 0158818800</t>
  </si>
  <si>
    <t>1112102003  BANCOMER 0158551073</t>
  </si>
  <si>
    <t>1112102004  BANCOMER 0162713136 ANUIES</t>
  </si>
  <si>
    <t>1112102005  BANCOMER 0162941430</t>
  </si>
  <si>
    <t>1112102008  BANCOMER 0166765912 PIFIP</t>
  </si>
  <si>
    <t>1112102009  BANCOMER 0177860617 PROMEP</t>
  </si>
  <si>
    <t>1112102010  BANCOMER 0178021430 OBRA TARIMORO</t>
  </si>
  <si>
    <t>1112102011  BANCOMER 0178084122 PROYECTO CAU</t>
  </si>
  <si>
    <t>1112102012  BANCOMER 019047</t>
  </si>
  <si>
    <t>1112102013  BANCOMER 0194135687</t>
  </si>
  <si>
    <t>1112102014  BANCOMER 019073</t>
  </si>
  <si>
    <t>1112102015  BANCOMER 0191385232 PIFIT 2011</t>
  </si>
  <si>
    <t>1112102016  BANCOMER 0191596543 PROMEP 2012</t>
  </si>
  <si>
    <t>1112102019  BANCOMER 0193420302 PIFIT 2012</t>
  </si>
  <si>
    <t>1112102020  BANCOMER 0193836126 FAFEF 2013</t>
  </si>
  <si>
    <t>1112102021  BANCOMER 0193904253</t>
  </si>
  <si>
    <t>1112102022  BANCOMER 0194037863</t>
  </si>
  <si>
    <t>1112102023  BANCOMER 0194038096</t>
  </si>
  <si>
    <t>1112102025  BANCOMER 0197545231</t>
  </si>
  <si>
    <t>1112102026  BANCOMER 0197743548</t>
  </si>
  <si>
    <t>1112102027  BANCOMER 0198098662</t>
  </si>
  <si>
    <t>1112102030  BANCOMER 019882645</t>
  </si>
  <si>
    <t>1112102031  BANCOMER 0198982732</t>
  </si>
  <si>
    <t>1112102033  BANCOMER 0101086723</t>
  </si>
  <si>
    <t>1112102034  BANCOMER 0103302385</t>
  </si>
  <si>
    <t>1112102035  BANCOMER 0103302105</t>
  </si>
  <si>
    <t>1112102036  BANCOMER 0110405914</t>
  </si>
  <si>
    <t>1112102037  BANCOMER 0110535664</t>
  </si>
  <si>
    <t>1112102038  BANCOMER 0110992828 OBRA SLP 2017</t>
  </si>
  <si>
    <t>1112102039  BANCOMER 111442554 G</t>
  </si>
  <si>
    <t>1112102040  BANCOMER 111442503 R</t>
  </si>
  <si>
    <t>1112102041  BANCOMER 111801937 FORO REGIONAL</t>
  </si>
  <si>
    <t>1112102042  BANCOMER 11204945 VO</t>
  </si>
  <si>
    <t>1112102043  BANCOMER 112170388 I</t>
  </si>
  <si>
    <t>1112105001  SCOTIABANK2008014493</t>
  </si>
  <si>
    <t>1112107001  Santander-Serfin 6550180681-1</t>
  </si>
  <si>
    <t>1112107002  Santander-Serfin 92-00040338-0</t>
  </si>
  <si>
    <t>1112107003  Santander-Serfin 655018813916</t>
  </si>
  <si>
    <t>1112 Bancos/Tesoreria</t>
  </si>
  <si>
    <t>1114 Inversiones Temporales (Hasta 3mese</t>
  </si>
  <si>
    <t>EFE-01   TOTAL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</si>
  <si>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</si>
  <si>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</si>
  <si>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</si>
  <si>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</si>
  <si>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</si>
  <si>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</si>
  <si>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1244 Equipo de Transporte</t>
  </si>
  <si>
    <t>MUEBLES</t>
  </si>
  <si>
    <t>5129934.44</t>
  </si>
  <si>
    <t>Bienes Inmuebles, Infraestructura y Construcciones en Proceso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</si>
  <si>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</si>
  <si>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</si>
  <si>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</si>
  <si>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Septiembre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</si>
  <si>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</si>
  <si>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</si>
  <si>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</si>
  <si>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</si>
  <si>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</si>
  <si>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</si>
  <si>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</si>
  <si>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</si>
  <si>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</si>
  <si>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</si>
  <si>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</si>
  <si>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</si>
  <si>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</si>
  <si>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</si>
  <si>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</si>
  <si>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</si>
  <si>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</si>
  <si>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</si>
  <si>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</si>
  <si>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</si>
  <si>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</si>
  <si>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</si>
  <si>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</si>
  <si>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</si>
  <si>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</si>
  <si>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</si>
  <si>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</si>
  <si>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</si>
  <si>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</si>
  <si>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</si>
  <si>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</si>
  <si>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</si>
  <si>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</si>
  <si>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</si>
  <si>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</si>
  <si>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</si>
  <si>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</si>
  <si>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</si>
  <si>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</si>
  <si>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</si>
  <si>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</si>
  <si>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</si>
  <si>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</si>
  <si>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</si>
  <si>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</si>
  <si>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</si>
  <si>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</si>
  <si>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NOTAS DEGESTIÓN ADMINISTRATIVA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</si>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</sst>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&quot;$&quot;#,##0.00"/>
    <numFmt numFmtId="166" formatCode="#,##0;\-#,##0;&quot; &quot;"/>
    <numFmt numFmtId="167" formatCode="#,##0.00000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Soberana Sans Light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1" fillId="0" borderId="0" applyFont="0" applyFill="0" applyBorder="0" applyAlignment="0" applyProtection="0"/>
  </cellStyleXfs>
  <cellXfs count="161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4" fillId="3" borderId="0" xfId="0" applyFon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3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justify"/>
    </xf>
    <xf numFmtId="0" fontId="7" fillId="0" borderId="0" xfId="0" applyFont="1"/>
    <xf numFmtId="0" fontId="5" fillId="0" borderId="0" xfId="0" applyFont="1" applyBorder="1" applyAlignment="1">
      <alignment horizontal="left"/>
    </xf>
    <xf numFmtId="0" fontId="8" fillId="3" borderId="0" xfId="0" applyFont="1" applyFill="1" applyBorder="1"/>
    <xf numFmtId="0" fontId="6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9" fillId="3" borderId="3" xfId="2" applyNumberFormat="1" applyFont="1" applyFill="1" applyBorder="1" applyAlignment="1">
      <alignment horizontal="left"/>
    </xf>
    <xf numFmtId="164" fontId="4" fillId="3" borderId="3" xfId="2" applyNumberFormat="1" applyFill="1" applyBorder="1"/>
    <xf numFmtId="164" fontId="7" fillId="3" borderId="4" xfId="0" applyNumberFormat="1" applyFont="1" applyFill="1" applyBorder="1"/>
    <xf numFmtId="164" fontId="7" fillId="3" borderId="3" xfId="0" applyNumberFormat="1" applyFont="1" applyFill="1" applyBorder="1"/>
    <xf numFmtId="164" fontId="4" fillId="3" borderId="5" xfId="2" applyNumberFormat="1" applyFill="1" applyBorder="1"/>
    <xf numFmtId="164" fontId="7" fillId="3" borderId="5" xfId="0" applyNumberFormat="1" applyFont="1" applyFill="1" applyBorder="1"/>
    <xf numFmtId="49" fontId="3" fillId="0" borderId="6" xfId="2" applyNumberFormat="1" applyFont="1" applyFill="1" applyBorder="1" applyAlignment="1">
      <alignment horizontal="left"/>
    </xf>
    <xf numFmtId="164" fontId="3" fillId="3" borderId="2" xfId="2" applyNumberFormat="1" applyFont="1" applyFill="1" applyBorder="1"/>
    <xf numFmtId="164" fontId="7" fillId="3" borderId="7" xfId="0" applyNumberFormat="1" applyFont="1" applyFill="1" applyBorder="1"/>
    <xf numFmtId="49" fontId="3" fillId="0" borderId="8" xfId="2" applyNumberFormat="1" applyFont="1" applyFill="1" applyBorder="1" applyAlignment="1">
      <alignment horizontal="left"/>
    </xf>
    <xf numFmtId="164" fontId="3" fillId="3" borderId="5" xfId="2" applyNumberFormat="1" applyFont="1" applyFill="1" applyBorder="1"/>
    <xf numFmtId="49" fontId="3" fillId="2" borderId="9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49" fontId="9" fillId="0" borderId="3" xfId="2" applyNumberFormat="1" applyFont="1" applyFill="1" applyBorder="1" applyAlignment="1">
      <alignment horizontal="left"/>
    </xf>
    <xf numFmtId="49" fontId="9" fillId="0" borderId="2" xfId="2" applyNumberFormat="1" applyFont="1" applyFill="1" applyBorder="1" applyAlignment="1">
      <alignment horizontal="left"/>
    </xf>
    <xf numFmtId="164" fontId="4" fillId="0" borderId="2" xfId="2" applyNumberFormat="1" applyFill="1" applyBorder="1"/>
    <xf numFmtId="164" fontId="3" fillId="2" borderId="2" xfId="2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2" fillId="3" borderId="5" xfId="0" applyNumberFormat="1" applyFont="1" applyFill="1" applyBorder="1"/>
    <xf numFmtId="0" fontId="6" fillId="3" borderId="0" xfId="0" applyFont="1" applyFill="1"/>
    <xf numFmtId="49" fontId="3" fillId="3" borderId="4" xfId="0" applyNumberFormat="1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left"/>
    </xf>
    <xf numFmtId="164" fontId="0" fillId="3" borderId="3" xfId="0" applyNumberFormat="1" applyFill="1" applyBorder="1"/>
    <xf numFmtId="49" fontId="9" fillId="3" borderId="5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64" fontId="7" fillId="3" borderId="1" xfId="0" applyNumberFormat="1" applyFont="1" applyFill="1" applyBorder="1"/>
    <xf numFmtId="164" fontId="7" fillId="3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9" xfId="0" applyNumberFormat="1" applyFont="1" applyFill="1" applyBorder="1"/>
    <xf numFmtId="164" fontId="3" fillId="3" borderId="0" xfId="0" applyNumberFormat="1" applyFont="1" applyFill="1" applyBorder="1"/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0" fillId="0" borderId="5" xfId="0" applyBorder="1"/>
    <xf numFmtId="0" fontId="2" fillId="2" borderId="2" xfId="0" applyFont="1" applyFill="1" applyBorder="1"/>
    <xf numFmtId="0" fontId="6" fillId="2" borderId="4" xfId="3" applyFont="1" applyFill="1" applyBorder="1" applyAlignment="1">
      <alignment horizontal="left" vertical="center" wrapText="1"/>
    </xf>
    <xf numFmtId="4" fontId="6" fillId="2" borderId="4" xfId="4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0" applyNumberFormat="1" applyFont="1" applyBorder="1" applyAlignment="1"/>
    <xf numFmtId="0" fontId="2" fillId="0" borderId="1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10" xfId="0" applyFont="1" applyFill="1" applyBorder="1"/>
    <xf numFmtId="0" fontId="2" fillId="3" borderId="3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49" fontId="9" fillId="3" borderId="5" xfId="2" applyNumberFormat="1" applyFont="1" applyFill="1" applyBorder="1" applyAlignment="1">
      <alignment horizontal="left"/>
    </xf>
    <xf numFmtId="49" fontId="9" fillId="3" borderId="5" xfId="2" applyNumberFormat="1" applyFont="1" applyFill="1" applyBorder="1" applyAlignment="1">
      <alignment horizontal="center"/>
    </xf>
    <xf numFmtId="164" fontId="2" fillId="3" borderId="4" xfId="0" applyNumberFormat="1" applyFont="1" applyFill="1" applyBorder="1"/>
    <xf numFmtId="164" fontId="0" fillId="3" borderId="0" xfId="0" applyNumberFormat="1" applyFill="1" applyBorder="1"/>
    <xf numFmtId="0" fontId="6" fillId="2" borderId="2" xfId="3" applyFont="1" applyFill="1" applyBorder="1" applyAlignment="1">
      <alignment horizontal="left" vertical="center" wrapText="1"/>
    </xf>
    <xf numFmtId="4" fontId="6" fillId="2" borderId="2" xfId="4" applyNumberFormat="1" applyFont="1" applyFill="1" applyBorder="1" applyAlignment="1">
      <alignment horizontal="center" vertical="center"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/>
    <xf numFmtId="164" fontId="4" fillId="3" borderId="3" xfId="0" applyNumberFormat="1" applyFont="1" applyFill="1" applyBorder="1"/>
    <xf numFmtId="164" fontId="3" fillId="3" borderId="5" xfId="0" applyNumberFormat="1" applyFont="1" applyFill="1" applyBorder="1"/>
    <xf numFmtId="0" fontId="6" fillId="2" borderId="4" xfId="3" applyFont="1" applyFill="1" applyBorder="1" applyAlignment="1">
      <alignment horizontal="center" vertical="center" wrapText="1"/>
    </xf>
    <xf numFmtId="49" fontId="3" fillId="3" borderId="2" xfId="2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0" fontId="7" fillId="3" borderId="0" xfId="0" applyFont="1" applyFill="1"/>
    <xf numFmtId="0" fontId="6" fillId="2" borderId="2" xfId="3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166" fontId="0" fillId="3" borderId="3" xfId="0" applyNumberFormat="1" applyFill="1" applyBorder="1"/>
    <xf numFmtId="0" fontId="13" fillId="0" borderId="0" xfId="0" applyFont="1" applyAlignment="1">
      <alignment horizontal="center" wrapText="1"/>
    </xf>
    <xf numFmtId="0" fontId="2" fillId="0" borderId="0" xfId="0" applyFont="1"/>
    <xf numFmtId="0" fontId="14" fillId="2" borderId="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2" fillId="0" borderId="2" xfId="0" applyFont="1" applyBorder="1"/>
    <xf numFmtId="43" fontId="15" fillId="3" borderId="2" xfId="1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43" fontId="17" fillId="0" borderId="2" xfId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43" fontId="16" fillId="0" borderId="2" xfId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/>
    <xf numFmtId="4" fontId="14" fillId="0" borderId="0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8" fillId="0" borderId="0" xfId="0" applyFont="1"/>
    <xf numFmtId="0" fontId="16" fillId="0" borderId="1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4" fontId="16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5" fillId="0" borderId="0" xfId="0" applyFont="1" applyBorder="1" applyAlignment="1">
      <alignment horizontal="center"/>
    </xf>
    <xf numFmtId="166" fontId="7" fillId="3" borderId="16" xfId="0" applyNumberFormat="1" applyFont="1" applyFill="1" applyBorder="1"/>
    <xf numFmtId="164" fontId="7" fillId="3" borderId="16" xfId="0" applyNumberFormat="1" applyFont="1" applyFill="1" applyBorder="1"/>
    <xf numFmtId="166" fontId="7" fillId="3" borderId="7" xfId="0" applyNumberFormat="1" applyFont="1" applyFill="1" applyBorder="1"/>
    <xf numFmtId="166" fontId="3" fillId="3" borderId="11" xfId="0" applyNumberFormat="1" applyFont="1" applyFill="1" applyBorder="1"/>
    <xf numFmtId="164" fontId="3" fillId="3" borderId="11" xfId="0" applyNumberFormat="1" applyFont="1" applyFill="1" applyBorder="1"/>
    <xf numFmtId="0" fontId="19" fillId="3" borderId="0" xfId="0" applyFont="1" applyFill="1"/>
    <xf numFmtId="0" fontId="5" fillId="3" borderId="0" xfId="0" applyFont="1" applyFill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4"/>
  <sheetViews>
    <sheetView tabSelected="1" workbookViewId="0">
      <selection activeCell="B585" sqref="B585"/>
    </sheetView>
  </sheetViews>
  <sheetFormatPr baseColWidth="10" defaultRowHeight="15"/>
  <cols>
    <col min="1" max="1" width="5.140625" customWidth="1"/>
    <col min="2" max="2" width="70.28515625" customWidth="1"/>
    <col min="3" max="6" width="26.7109375" customWidth="1"/>
    <col min="7" max="7" width="14.85546875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>
      <c r="A5" s="3"/>
      <c r="B5" s="4"/>
      <c r="C5" s="4" t="s">
        <v>2</v>
      </c>
      <c r="D5" s="5" t="s">
        <v>3</v>
      </c>
      <c r="E5" s="6"/>
      <c r="F5" s="7"/>
      <c r="G5" s="8"/>
      <c r="H5" s="7"/>
      <c r="I5" s="3"/>
      <c r="J5" s="3"/>
      <c r="K5" s="3"/>
      <c r="L5" s="3"/>
    </row>
    <row r="6" spans="1:1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>
      <c r="A7" s="3"/>
      <c r="B7" s="9" t="s">
        <v>4</v>
      </c>
      <c r="C7" s="10"/>
      <c r="D7" s="11"/>
      <c r="E7" s="11"/>
      <c r="F7" s="11"/>
      <c r="G7" s="3"/>
      <c r="H7" s="3"/>
      <c r="I7" s="3"/>
      <c r="J7" s="3"/>
      <c r="K7" s="3"/>
      <c r="L7" s="3"/>
    </row>
    <row r="8" spans="1:12">
      <c r="A8" s="3"/>
      <c r="B8" s="12"/>
      <c r="C8" s="13"/>
      <c r="D8" s="11"/>
      <c r="E8" s="11"/>
      <c r="F8" s="11"/>
      <c r="G8" s="3"/>
      <c r="H8" s="3"/>
      <c r="I8" s="3"/>
      <c r="J8" s="3"/>
      <c r="K8" s="3"/>
      <c r="L8" s="3"/>
    </row>
    <row r="9" spans="1:12">
      <c r="A9" s="3"/>
      <c r="B9" s="14" t="s">
        <v>5</v>
      </c>
      <c r="C9" s="13"/>
      <c r="D9" s="11"/>
      <c r="E9" s="11"/>
      <c r="F9" s="11"/>
      <c r="G9" s="3"/>
      <c r="H9" s="3"/>
      <c r="I9" s="3"/>
      <c r="J9" s="3"/>
      <c r="K9" s="3"/>
      <c r="L9" s="3"/>
    </row>
    <row r="10" spans="1:12">
      <c r="A10" s="3"/>
      <c r="B10" s="3"/>
      <c r="C10" s="1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/>
      <c r="B11" s="15" t="s">
        <v>6</v>
      </c>
      <c r="C11" s="7"/>
      <c r="D11" s="7"/>
      <c r="E11" s="7"/>
      <c r="F11" s="3"/>
      <c r="G11" s="3"/>
      <c r="H11" s="3"/>
      <c r="I11" s="3"/>
      <c r="J11" s="3"/>
      <c r="K11" s="3"/>
      <c r="L11" s="3"/>
    </row>
    <row r="12" spans="1:12">
      <c r="A12" s="3"/>
      <c r="B12" s="16"/>
      <c r="C12" s="7"/>
      <c r="D12" s="7"/>
      <c r="E12" s="7"/>
      <c r="F12" s="3"/>
      <c r="G12" s="3"/>
      <c r="H12" s="3"/>
      <c r="I12" s="3"/>
      <c r="J12" s="3"/>
      <c r="K12" s="3"/>
      <c r="L12" s="3"/>
    </row>
    <row r="13" spans="1:12">
      <c r="A13" s="3"/>
      <c r="B13" s="17" t="s">
        <v>7</v>
      </c>
      <c r="C13" s="18" t="s">
        <v>8</v>
      </c>
      <c r="D13" s="18" t="s">
        <v>9</v>
      </c>
      <c r="E13" s="18" t="s">
        <v>10</v>
      </c>
      <c r="F13" s="3"/>
      <c r="G13" s="3"/>
      <c r="H13" s="3"/>
      <c r="I13" s="3"/>
      <c r="J13" s="3"/>
      <c r="K13" s="3"/>
      <c r="L13" s="3"/>
    </row>
    <row r="14" spans="1:12">
      <c r="A14" s="3"/>
      <c r="B14" s="19" t="s">
        <v>11</v>
      </c>
      <c r="C14" s="20">
        <v>4929302.07</v>
      </c>
      <c r="D14" s="21">
        <v>0</v>
      </c>
      <c r="E14" s="21">
        <v>0</v>
      </c>
      <c r="F14" s="3"/>
      <c r="G14" s="3"/>
      <c r="H14" s="3"/>
      <c r="I14" s="3"/>
      <c r="J14" s="3"/>
      <c r="K14" s="3"/>
      <c r="L14" s="3"/>
    </row>
    <row r="15" spans="1:12">
      <c r="A15" s="3"/>
      <c r="B15" s="19" t="s">
        <v>12</v>
      </c>
      <c r="C15" s="20">
        <v>429302.07</v>
      </c>
      <c r="D15" s="22">
        <v>0</v>
      </c>
      <c r="E15" s="22">
        <v>0</v>
      </c>
      <c r="F15" s="3"/>
      <c r="G15" s="3"/>
      <c r="H15" s="3"/>
      <c r="I15" s="3"/>
      <c r="J15" s="3"/>
      <c r="K15" s="3"/>
      <c r="L15" s="3"/>
    </row>
    <row r="16" spans="1:12">
      <c r="A16" s="3"/>
      <c r="B16" s="19" t="s">
        <v>13</v>
      </c>
      <c r="C16" s="20">
        <v>540519.52</v>
      </c>
      <c r="D16" s="22"/>
      <c r="E16" s="22"/>
      <c r="F16" s="3"/>
      <c r="G16" s="3"/>
      <c r="H16" s="3"/>
      <c r="I16" s="3"/>
      <c r="J16" s="3"/>
      <c r="K16" s="3"/>
      <c r="L16" s="3"/>
    </row>
    <row r="17" spans="1:12">
      <c r="A17" s="3"/>
      <c r="B17" s="19" t="s">
        <v>14</v>
      </c>
      <c r="C17" s="20">
        <v>8610920.4399999995</v>
      </c>
      <c r="D17" s="22"/>
      <c r="E17" s="22"/>
      <c r="F17" s="3"/>
      <c r="G17" s="3"/>
      <c r="H17" s="3"/>
      <c r="I17" s="3"/>
      <c r="J17" s="3"/>
      <c r="K17" s="3"/>
      <c r="L17" s="3"/>
    </row>
    <row r="18" spans="1:12">
      <c r="A18" s="3"/>
      <c r="B18" s="19" t="s">
        <v>15</v>
      </c>
      <c r="C18" s="20">
        <v>22853799.719999999</v>
      </c>
      <c r="D18" s="22"/>
      <c r="E18" s="22"/>
      <c r="F18" s="3"/>
      <c r="G18" s="3"/>
      <c r="H18" s="3"/>
      <c r="I18" s="3"/>
      <c r="J18" s="3"/>
      <c r="K18" s="3"/>
      <c r="L18" s="3"/>
    </row>
    <row r="19" spans="1:12">
      <c r="A19" s="3"/>
      <c r="B19" s="19" t="s">
        <v>16</v>
      </c>
      <c r="C19" s="20">
        <v>3853762.98</v>
      </c>
      <c r="D19" s="22"/>
      <c r="E19" s="22"/>
      <c r="F19" s="3"/>
      <c r="G19" s="3"/>
      <c r="H19" s="3"/>
      <c r="I19" s="3"/>
      <c r="J19" s="3"/>
      <c r="K19" s="3"/>
      <c r="L19" s="3"/>
    </row>
    <row r="20" spans="1:12">
      <c r="A20" s="3"/>
      <c r="B20" s="19" t="s">
        <v>17</v>
      </c>
      <c r="C20" s="23">
        <v>35859002.659999996</v>
      </c>
      <c r="D20" s="24"/>
      <c r="E20" s="24"/>
      <c r="F20" s="3"/>
      <c r="G20" s="3"/>
      <c r="H20" s="3"/>
      <c r="I20" s="3"/>
      <c r="J20" s="3"/>
      <c r="K20" s="3"/>
      <c r="L20" s="3"/>
    </row>
    <row r="21" spans="1:12">
      <c r="A21" s="3"/>
      <c r="B21" s="25" t="s">
        <v>18</v>
      </c>
      <c r="C21" s="26">
        <v>40788304.729999997</v>
      </c>
      <c r="D21" s="27"/>
      <c r="E21" s="22"/>
      <c r="F21" s="3"/>
      <c r="G21" s="3"/>
      <c r="H21" s="3"/>
      <c r="I21" s="3"/>
      <c r="J21" s="3"/>
      <c r="K21" s="3"/>
      <c r="L21" s="3"/>
    </row>
    <row r="22" spans="1:12">
      <c r="A22" s="3"/>
      <c r="B22" s="28" t="s">
        <v>19</v>
      </c>
      <c r="C22" s="29">
        <v>40788304.729999997</v>
      </c>
      <c r="D22" s="30"/>
      <c r="E22" s="18">
        <f>SUM(E13:E21)</f>
        <v>0</v>
      </c>
      <c r="F22" s="3"/>
      <c r="G22" s="3"/>
      <c r="H22" s="3"/>
      <c r="I22" s="3"/>
      <c r="J22" s="3"/>
      <c r="K22" s="3"/>
      <c r="L22" s="3"/>
    </row>
    <row r="23" spans="1:12">
      <c r="A23" s="3"/>
      <c r="B23" s="16"/>
      <c r="C23" s="7"/>
      <c r="D23" s="7"/>
      <c r="E23" s="7"/>
      <c r="F23" s="3"/>
      <c r="G23" s="3"/>
      <c r="H23" s="3"/>
      <c r="I23" s="3"/>
      <c r="J23" s="3"/>
      <c r="K23" s="3"/>
      <c r="L23" s="3"/>
    </row>
    <row r="24" spans="1:12">
      <c r="A24" s="3"/>
      <c r="B24" s="16"/>
      <c r="C24" s="7"/>
      <c r="D24" s="7"/>
      <c r="E24" s="7"/>
      <c r="F24" s="3"/>
      <c r="G24" s="3"/>
      <c r="H24" s="3"/>
      <c r="I24" s="3"/>
      <c r="J24" s="3"/>
      <c r="K24" s="3"/>
      <c r="L24" s="3"/>
    </row>
    <row r="25" spans="1:12">
      <c r="A25" s="3"/>
      <c r="B25" s="15" t="s">
        <v>20</v>
      </c>
      <c r="C25" s="31"/>
      <c r="D25" s="7"/>
      <c r="E25" s="7"/>
      <c r="F25" s="3"/>
      <c r="G25" s="3"/>
      <c r="H25" s="3"/>
      <c r="I25" s="3"/>
      <c r="J25" s="3"/>
      <c r="K25" s="3"/>
      <c r="L25" s="3"/>
    </row>
    <row r="26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>
      <c r="A27" s="3"/>
      <c r="B27" s="17" t="s">
        <v>21</v>
      </c>
      <c r="C27" s="18" t="s">
        <v>8</v>
      </c>
      <c r="D27" s="18" t="s">
        <v>22</v>
      </c>
      <c r="E27" s="18" t="s">
        <v>23</v>
      </c>
      <c r="F27" s="3"/>
      <c r="G27" s="3"/>
      <c r="H27" s="3"/>
      <c r="I27" s="3"/>
      <c r="J27" s="3"/>
      <c r="K27" s="3"/>
      <c r="L27" s="3"/>
    </row>
    <row r="28" spans="1:12">
      <c r="A28" s="3"/>
      <c r="B28" s="32" t="s">
        <v>24</v>
      </c>
      <c r="C28" s="20">
        <v>830596.84</v>
      </c>
      <c r="D28" s="20">
        <v>469543.78</v>
      </c>
      <c r="E28" s="20">
        <v>732848.4</v>
      </c>
      <c r="F28" s="3"/>
      <c r="G28" s="3"/>
      <c r="H28" s="3"/>
      <c r="I28" s="3"/>
      <c r="J28" s="3"/>
      <c r="K28" s="3"/>
      <c r="L28" s="3"/>
    </row>
    <row r="29" spans="1:12">
      <c r="A29" s="3"/>
      <c r="B29" s="32" t="s">
        <v>25</v>
      </c>
      <c r="C29" s="20">
        <v>22710</v>
      </c>
      <c r="D29" s="20">
        <v>3421565.5</v>
      </c>
      <c r="E29" s="20">
        <v>16657469.9</v>
      </c>
      <c r="F29" s="3"/>
      <c r="G29" s="3"/>
      <c r="H29" s="3"/>
      <c r="I29" s="3"/>
      <c r="J29" s="3"/>
      <c r="K29" s="3"/>
      <c r="L29" s="3"/>
    </row>
    <row r="30" spans="1:12">
      <c r="A30" s="3"/>
      <c r="B30" s="32" t="s">
        <v>26</v>
      </c>
      <c r="C30" s="20"/>
      <c r="D30" s="20">
        <v>0</v>
      </c>
      <c r="E30" s="20">
        <v>13235.64</v>
      </c>
      <c r="F30" s="3"/>
      <c r="G30" s="3"/>
      <c r="H30" s="3"/>
      <c r="I30" s="3"/>
      <c r="J30" s="3"/>
      <c r="K30" s="3"/>
      <c r="L30" s="3"/>
    </row>
    <row r="31" spans="1:12">
      <c r="A31" s="3"/>
      <c r="B31" s="33" t="s">
        <v>27</v>
      </c>
      <c r="C31" s="34">
        <f>+C28+C29+C30</f>
        <v>853306.84</v>
      </c>
      <c r="D31" s="34">
        <f t="shared" ref="D31:E31" si="0">+D28+D29+D30</f>
        <v>3891109.2800000003</v>
      </c>
      <c r="E31" s="34">
        <f t="shared" si="0"/>
        <v>17403553.940000001</v>
      </c>
      <c r="F31" s="3"/>
      <c r="G31" s="3"/>
      <c r="H31" s="3"/>
      <c r="I31" s="3"/>
      <c r="J31" s="3"/>
      <c r="K31" s="3"/>
      <c r="L31" s="3"/>
    </row>
    <row r="32" spans="1:12">
      <c r="A32" s="3"/>
      <c r="B32" s="3"/>
      <c r="C32" s="35">
        <f>+C31</f>
        <v>853306.84</v>
      </c>
      <c r="D32" s="35">
        <f>+D31</f>
        <v>3891109.2800000003</v>
      </c>
      <c r="E32" s="35">
        <v>17403553.940000001</v>
      </c>
      <c r="F32" s="3"/>
      <c r="G32" s="3"/>
      <c r="H32" s="3"/>
      <c r="I32" s="3"/>
      <c r="J32" s="3"/>
      <c r="K32" s="3"/>
      <c r="L32" s="3"/>
    </row>
    <row r="33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>
      <c r="A35" s="3"/>
      <c r="B35" s="17" t="s">
        <v>28</v>
      </c>
      <c r="C35" s="18" t="s">
        <v>8</v>
      </c>
      <c r="D35" s="18" t="s">
        <v>29</v>
      </c>
      <c r="E35" s="18" t="s">
        <v>30</v>
      </c>
      <c r="F35" s="18" t="s">
        <v>31</v>
      </c>
      <c r="G35" s="3"/>
      <c r="H35" s="3"/>
      <c r="I35" s="3"/>
      <c r="J35" s="3"/>
      <c r="K35" s="3"/>
      <c r="L35" s="3"/>
    </row>
    <row r="36" spans="1:12">
      <c r="A36" s="3"/>
      <c r="B36" s="36" t="s">
        <v>32</v>
      </c>
      <c r="C36" s="37"/>
      <c r="D36" s="37"/>
      <c r="E36" s="37"/>
      <c r="F36" s="37"/>
      <c r="G36" s="3"/>
      <c r="H36" s="3"/>
      <c r="I36" s="3"/>
      <c r="J36" s="3"/>
      <c r="K36" s="3"/>
      <c r="L36" s="3"/>
    </row>
    <row r="37" spans="1:12">
      <c r="A37" s="3"/>
      <c r="B37" s="36"/>
      <c r="C37" s="37"/>
      <c r="D37" s="37"/>
      <c r="E37" s="37"/>
      <c r="F37" s="37"/>
      <c r="G37" s="3"/>
      <c r="H37" s="3"/>
      <c r="I37" s="3"/>
      <c r="J37" s="3"/>
      <c r="K37" s="3"/>
      <c r="L37" s="3"/>
    </row>
    <row r="38" spans="1:12">
      <c r="A38" s="3"/>
      <c r="B38" s="36" t="s">
        <v>33</v>
      </c>
      <c r="C38" s="37"/>
      <c r="D38" s="37"/>
      <c r="E38" s="37"/>
      <c r="F38" s="37"/>
      <c r="G38" s="3"/>
      <c r="H38" s="3"/>
      <c r="I38" s="3"/>
      <c r="J38" s="3"/>
      <c r="K38" s="3"/>
      <c r="L38" s="3"/>
    </row>
    <row r="39" spans="1:12">
      <c r="A39" s="3"/>
      <c r="B39" s="38"/>
      <c r="C39" s="39"/>
      <c r="D39" s="39"/>
      <c r="E39" s="39"/>
      <c r="F39" s="39"/>
      <c r="G39" s="3"/>
      <c r="H39" s="3"/>
      <c r="I39" s="3"/>
      <c r="J39" s="3"/>
      <c r="K39" s="3"/>
      <c r="L39" s="3"/>
    </row>
    <row r="40" spans="1:12">
      <c r="A40" s="3"/>
      <c r="B40" s="3"/>
      <c r="C40" s="18">
        <f>SUM(C35:C39)</f>
        <v>0</v>
      </c>
      <c r="D40" s="18">
        <f t="shared" ref="D40:F40" si="1">SUM(D35:D39)</f>
        <v>0</v>
      </c>
      <c r="E40" s="18">
        <f t="shared" si="1"/>
        <v>0</v>
      </c>
      <c r="F40" s="18">
        <f t="shared" si="1"/>
        <v>0</v>
      </c>
      <c r="G40" s="3"/>
      <c r="H40" s="3"/>
      <c r="I40" s="3"/>
      <c r="J40" s="3"/>
      <c r="K40" s="3"/>
      <c r="L40" s="3"/>
    </row>
    <row r="4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>
      <c r="A43" s="3"/>
      <c r="B43" s="15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/>
      <c r="B44" s="40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17" t="s">
        <v>35</v>
      </c>
      <c r="C45" s="18" t="s">
        <v>8</v>
      </c>
      <c r="D45" s="18" t="s">
        <v>36</v>
      </c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41" t="s">
        <v>37</v>
      </c>
      <c r="C46" s="21"/>
      <c r="D46" s="21">
        <v>0</v>
      </c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42" t="s">
        <v>38</v>
      </c>
      <c r="C47" s="43">
        <v>6048.86</v>
      </c>
      <c r="D47" s="22">
        <v>0</v>
      </c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36"/>
      <c r="C48" s="22"/>
      <c r="D48" s="22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44"/>
      <c r="C49" s="43"/>
      <c r="D49" s="24">
        <v>0</v>
      </c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45"/>
      <c r="C50" s="18">
        <f>SUM(C45:C49)</f>
        <v>6048.86</v>
      </c>
      <c r="D50" s="18"/>
      <c r="E50" s="3"/>
      <c r="F50" s="3"/>
      <c r="G50" s="3"/>
      <c r="H50" s="3"/>
      <c r="I50" s="3"/>
      <c r="J50" s="3"/>
      <c r="K50" s="3"/>
      <c r="L50" s="3"/>
    </row>
    <row r="51" spans="1:12">
      <c r="A51" s="3"/>
      <c r="B51" s="45"/>
      <c r="C51" s="46"/>
      <c r="D51" s="46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45"/>
      <c r="C52" s="46"/>
      <c r="D52" s="46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15" t="s">
        <v>39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>
      <c r="A55" s="3"/>
      <c r="B55" s="40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51">
      <c r="A56" s="3"/>
      <c r="B56" s="17" t="s">
        <v>40</v>
      </c>
      <c r="C56" s="18" t="s">
        <v>8</v>
      </c>
      <c r="D56" s="18" t="s">
        <v>9</v>
      </c>
      <c r="E56" s="18" t="s">
        <v>41</v>
      </c>
      <c r="F56" s="47" t="s">
        <v>42</v>
      </c>
      <c r="G56" s="18" t="s">
        <v>43</v>
      </c>
      <c r="H56" s="3"/>
      <c r="I56" s="3"/>
      <c r="J56" s="3"/>
      <c r="K56" s="3"/>
      <c r="L56" s="3"/>
    </row>
    <row r="57" spans="1:12">
      <c r="A57" s="3"/>
      <c r="B57" s="48" t="s">
        <v>44</v>
      </c>
      <c r="C57" s="46"/>
      <c r="D57" s="46">
        <v>0</v>
      </c>
      <c r="E57" s="46">
        <v>0</v>
      </c>
      <c r="F57" s="46">
        <v>0</v>
      </c>
      <c r="G57" s="27">
        <v>0</v>
      </c>
      <c r="H57" s="3"/>
      <c r="I57" s="3"/>
      <c r="J57" s="3"/>
      <c r="K57" s="3"/>
      <c r="L57" s="3"/>
    </row>
    <row r="58" spans="1:12">
      <c r="A58" s="3"/>
      <c r="B58" s="48"/>
      <c r="C58" s="46"/>
      <c r="D58" s="46">
        <v>0</v>
      </c>
      <c r="E58" s="46">
        <v>0</v>
      </c>
      <c r="F58" s="46">
        <v>0</v>
      </c>
      <c r="G58" s="27">
        <v>0</v>
      </c>
      <c r="H58" s="3"/>
      <c r="I58" s="3"/>
      <c r="J58" s="3"/>
      <c r="K58" s="3"/>
      <c r="L58" s="3"/>
    </row>
    <row r="59" spans="1:12">
      <c r="A59" s="3"/>
      <c r="B59" s="48"/>
      <c r="C59" s="46"/>
      <c r="D59" s="46">
        <v>0</v>
      </c>
      <c r="E59" s="46">
        <v>0</v>
      </c>
      <c r="F59" s="46">
        <v>0</v>
      </c>
      <c r="G59" s="27">
        <v>0</v>
      </c>
      <c r="H59" s="3"/>
      <c r="I59" s="3"/>
      <c r="J59" s="3"/>
      <c r="K59" s="3"/>
      <c r="L59" s="3"/>
    </row>
    <row r="60" spans="1:12">
      <c r="A60" s="3"/>
      <c r="B60" s="49"/>
      <c r="C60" s="50"/>
      <c r="D60" s="50">
        <v>0</v>
      </c>
      <c r="E60" s="50">
        <v>0</v>
      </c>
      <c r="F60" s="50">
        <v>0</v>
      </c>
      <c r="G60" s="51">
        <v>0</v>
      </c>
      <c r="H60" s="3"/>
      <c r="I60" s="3"/>
      <c r="J60" s="3"/>
      <c r="K60" s="3"/>
      <c r="L60" s="3"/>
    </row>
    <row r="61" spans="1:12">
      <c r="A61" s="3"/>
      <c r="B61" s="45"/>
      <c r="C61" s="18">
        <f>SUM(C56:C60)</f>
        <v>0</v>
      </c>
      <c r="D61" s="52">
        <v>0</v>
      </c>
      <c r="E61" s="53">
        <v>0</v>
      </c>
      <c r="F61" s="53">
        <v>0</v>
      </c>
      <c r="G61" s="54">
        <v>0</v>
      </c>
      <c r="H61" s="3"/>
      <c r="I61" s="3"/>
      <c r="J61" s="3"/>
      <c r="K61" s="3"/>
      <c r="L61" s="3"/>
    </row>
    <row r="62" spans="1:12">
      <c r="A62" s="3"/>
      <c r="B62" s="45"/>
      <c r="C62" s="55"/>
      <c r="D62" s="55"/>
      <c r="E62" s="55"/>
      <c r="F62" s="55"/>
      <c r="G62" s="55"/>
      <c r="H62" s="3"/>
      <c r="I62" s="3"/>
      <c r="J62" s="3"/>
      <c r="K62" s="3"/>
      <c r="L62" s="3"/>
    </row>
    <row r="63" spans="1:12">
      <c r="A63" s="3"/>
      <c r="B63" s="45"/>
      <c r="C63" s="55"/>
      <c r="D63" s="55"/>
      <c r="E63" s="55"/>
      <c r="F63" s="55"/>
      <c r="G63" s="55"/>
      <c r="H63" s="3"/>
      <c r="I63" s="3"/>
      <c r="J63" s="3"/>
      <c r="K63" s="3"/>
      <c r="L63" s="3"/>
    </row>
    <row r="64" spans="1:12">
      <c r="A64" s="3"/>
      <c r="B64" s="45"/>
      <c r="C64" s="55"/>
      <c r="D64" s="55"/>
      <c r="E64" s="55"/>
      <c r="F64" s="55"/>
      <c r="G64" s="55"/>
      <c r="H64" s="3"/>
      <c r="I64" s="3"/>
      <c r="J64" s="3"/>
      <c r="K64" s="3"/>
      <c r="L64" s="3"/>
    </row>
    <row r="65" spans="1:12">
      <c r="A65" s="3"/>
      <c r="B65" s="17" t="s">
        <v>45</v>
      </c>
      <c r="C65" s="18" t="s">
        <v>8</v>
      </c>
      <c r="D65" s="18" t="s">
        <v>9</v>
      </c>
      <c r="E65" s="18" t="s">
        <v>46</v>
      </c>
      <c r="F65" s="55"/>
      <c r="G65" s="55"/>
      <c r="H65" s="3"/>
      <c r="I65" s="3"/>
      <c r="J65" s="3"/>
      <c r="K65" s="3"/>
      <c r="L65" s="3"/>
    </row>
    <row r="66" spans="1:12">
      <c r="A66" s="3"/>
      <c r="B66" s="41" t="s">
        <v>47</v>
      </c>
      <c r="C66" s="27"/>
      <c r="D66" s="22">
        <v>0</v>
      </c>
      <c r="E66" s="22">
        <v>0</v>
      </c>
      <c r="F66" s="55"/>
      <c r="G66" s="55"/>
      <c r="H66" s="3"/>
      <c r="I66" s="3"/>
      <c r="J66" s="3"/>
      <c r="K66" s="3"/>
      <c r="L66" s="3"/>
    </row>
    <row r="67" spans="1:12">
      <c r="A67" s="3"/>
      <c r="B67" s="38"/>
      <c r="C67" s="27"/>
      <c r="D67" s="22">
        <v>0</v>
      </c>
      <c r="E67" s="22">
        <v>0</v>
      </c>
      <c r="F67" s="55"/>
      <c r="G67" s="55"/>
      <c r="H67" s="3"/>
      <c r="I67" s="3"/>
      <c r="J67" s="3"/>
      <c r="K67" s="3"/>
      <c r="L67" s="3"/>
    </row>
    <row r="68" spans="1:12">
      <c r="A68" s="3"/>
      <c r="B68" s="45"/>
      <c r="C68" s="18">
        <f>SUM(C66:C67)</f>
        <v>0</v>
      </c>
      <c r="D68" s="56"/>
      <c r="E68" s="57"/>
      <c r="F68" s="55"/>
      <c r="G68" s="55"/>
      <c r="H68" s="3"/>
      <c r="I68" s="3"/>
      <c r="J68" s="3"/>
      <c r="K68" s="3"/>
      <c r="L68" s="3"/>
    </row>
    <row r="69" spans="1:12">
      <c r="A69" s="3"/>
      <c r="B69" s="45"/>
      <c r="C69" s="55"/>
      <c r="D69" s="55"/>
      <c r="E69" s="55"/>
      <c r="F69" s="55"/>
      <c r="G69" s="55"/>
      <c r="H69" s="3"/>
      <c r="I69" s="3"/>
      <c r="J69" s="3"/>
      <c r="K69" s="3"/>
      <c r="L69" s="3"/>
    </row>
    <row r="70" spans="1:12">
      <c r="A70" s="3"/>
      <c r="B70" s="45"/>
      <c r="C70" s="55"/>
      <c r="D70" s="55"/>
      <c r="E70" s="55"/>
      <c r="F70" s="55"/>
      <c r="G70" s="55"/>
      <c r="H70" s="3"/>
      <c r="I70" s="3"/>
      <c r="J70" s="3"/>
      <c r="K70" s="3"/>
      <c r="L70" s="3"/>
    </row>
    <row r="71" spans="1:12">
      <c r="A71" s="3"/>
      <c r="B71" s="40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>
      <c r="A72" s="3"/>
      <c r="B72" s="15" t="s">
        <v>48</v>
      </c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>
      <c r="A74" s="3"/>
      <c r="B74" s="40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1:12">
      <c r="A75" s="3"/>
      <c r="B75" s="17" t="s">
        <v>49</v>
      </c>
      <c r="C75" s="18" t="s">
        <v>50</v>
      </c>
      <c r="D75" s="18" t="s">
        <v>51</v>
      </c>
      <c r="E75" s="18" t="s">
        <v>52</v>
      </c>
      <c r="F75" s="18" t="s">
        <v>53</v>
      </c>
      <c r="G75" s="3"/>
      <c r="H75" s="3"/>
      <c r="I75" s="3"/>
      <c r="J75" s="3"/>
      <c r="K75" s="3"/>
      <c r="L75" s="3"/>
    </row>
    <row r="76" spans="1:12">
      <c r="A76" s="3"/>
      <c r="B76" s="19" t="s">
        <v>54</v>
      </c>
      <c r="C76" s="20">
        <v>1805942.1</v>
      </c>
      <c r="D76" s="20">
        <v>1805942.1</v>
      </c>
      <c r="E76" s="20">
        <v>0</v>
      </c>
      <c r="F76" s="20">
        <v>0</v>
      </c>
      <c r="G76" s="3"/>
      <c r="H76" s="3"/>
      <c r="I76" s="3"/>
      <c r="J76" s="3"/>
      <c r="K76" s="3"/>
      <c r="L76" s="3"/>
    </row>
    <row r="77" spans="1:12">
      <c r="A77" s="3"/>
      <c r="B77" s="19" t="s">
        <v>55</v>
      </c>
      <c r="C77" s="20">
        <v>4648747.63</v>
      </c>
      <c r="D77" s="20">
        <v>4648747.63</v>
      </c>
      <c r="E77" s="20">
        <v>0</v>
      </c>
      <c r="F77" s="20">
        <v>0</v>
      </c>
      <c r="G77" s="3"/>
      <c r="H77" s="3"/>
      <c r="I77" s="3"/>
      <c r="J77" s="3"/>
      <c r="K77" s="3"/>
      <c r="L77" s="3"/>
    </row>
    <row r="78" spans="1:12">
      <c r="A78" s="3"/>
      <c r="B78" s="19" t="s">
        <v>56</v>
      </c>
      <c r="C78" s="20">
        <v>167805809.53</v>
      </c>
      <c r="D78" s="20">
        <v>167805809.53</v>
      </c>
      <c r="E78" s="20">
        <v>0</v>
      </c>
      <c r="F78" s="20">
        <v>0</v>
      </c>
      <c r="G78" s="3"/>
      <c r="H78" s="3"/>
      <c r="I78" s="3"/>
      <c r="J78" s="3"/>
      <c r="K78" s="3"/>
      <c r="L78" s="3"/>
    </row>
    <row r="79" spans="1:12">
      <c r="A79" s="3"/>
      <c r="B79" s="19" t="s">
        <v>57</v>
      </c>
      <c r="C79" s="20">
        <v>30785579.07</v>
      </c>
      <c r="D79" s="20">
        <v>30785579.07</v>
      </c>
      <c r="E79" s="20">
        <v>0</v>
      </c>
      <c r="F79" s="20">
        <v>0</v>
      </c>
      <c r="G79" s="3"/>
      <c r="H79" s="3"/>
      <c r="I79" s="3"/>
      <c r="J79" s="3"/>
      <c r="K79" s="3"/>
      <c r="L79" s="3"/>
    </row>
    <row r="80" spans="1:12">
      <c r="A80" s="3"/>
      <c r="B80" s="19" t="s">
        <v>58</v>
      </c>
      <c r="C80" s="20">
        <v>121602403.63</v>
      </c>
      <c r="D80" s="20">
        <v>124745254.09</v>
      </c>
      <c r="E80" s="20">
        <v>3142850.46</v>
      </c>
      <c r="F80" s="20">
        <v>0</v>
      </c>
      <c r="G80" s="3"/>
      <c r="H80" s="3"/>
      <c r="I80" s="3"/>
      <c r="J80" s="3"/>
      <c r="K80" s="3"/>
      <c r="L80" s="3"/>
    </row>
    <row r="81" spans="1:12">
      <c r="A81" s="3"/>
      <c r="B81" s="19" t="s">
        <v>59</v>
      </c>
      <c r="C81" s="20">
        <v>6258862.1900000004</v>
      </c>
      <c r="D81" s="20">
        <v>6258862.1900000004</v>
      </c>
      <c r="E81" s="20">
        <v>0</v>
      </c>
      <c r="F81" s="20">
        <v>0</v>
      </c>
      <c r="G81" s="3"/>
      <c r="H81" s="3"/>
      <c r="I81" s="3"/>
      <c r="J81" s="3"/>
      <c r="K81" s="3"/>
      <c r="L81" s="3"/>
    </row>
    <row r="82" spans="1:12">
      <c r="A82" s="3"/>
      <c r="B82" s="19" t="s">
        <v>60</v>
      </c>
      <c r="C82" s="20">
        <v>332907344.14999998</v>
      </c>
      <c r="D82" s="20">
        <v>336050194.61000001</v>
      </c>
      <c r="E82" s="20">
        <v>3142850.46</v>
      </c>
      <c r="F82" s="20">
        <v>0</v>
      </c>
      <c r="G82" s="3"/>
      <c r="H82" s="3"/>
      <c r="I82" s="3"/>
      <c r="J82" s="3"/>
      <c r="K82" s="3"/>
      <c r="L82" s="3"/>
    </row>
    <row r="83" spans="1:12">
      <c r="A83" s="3"/>
      <c r="B83" s="19" t="s">
        <v>61</v>
      </c>
      <c r="C83" s="20">
        <v>4639372.5199999996</v>
      </c>
      <c r="D83" s="20">
        <v>4787363.58</v>
      </c>
      <c r="E83" s="20">
        <v>147991.06</v>
      </c>
      <c r="F83" s="20">
        <v>0</v>
      </c>
      <c r="G83" s="3"/>
      <c r="H83" s="3"/>
      <c r="I83" s="3"/>
      <c r="J83" s="3"/>
      <c r="K83" s="3"/>
      <c r="L83" s="3"/>
    </row>
    <row r="84" spans="1:12">
      <c r="A84" s="3"/>
      <c r="B84" s="19" t="s">
        <v>62</v>
      </c>
      <c r="C84" s="20">
        <v>16017280.75</v>
      </c>
      <c r="D84" s="20">
        <v>16017280.75</v>
      </c>
      <c r="E84" s="20">
        <v>0</v>
      </c>
      <c r="F84" s="20">
        <v>0</v>
      </c>
      <c r="G84" s="3"/>
      <c r="H84" s="3"/>
      <c r="I84" s="3"/>
      <c r="J84" s="3"/>
      <c r="K84" s="3"/>
      <c r="L84" s="3"/>
    </row>
    <row r="85" spans="1:12">
      <c r="A85" s="3"/>
      <c r="B85" s="19" t="s">
        <v>63</v>
      </c>
      <c r="C85" s="20">
        <v>216398.12</v>
      </c>
      <c r="D85" s="20">
        <v>216398.12</v>
      </c>
      <c r="E85" s="20">
        <v>0</v>
      </c>
      <c r="F85" s="20">
        <v>0</v>
      </c>
      <c r="G85" s="3"/>
      <c r="H85" s="3"/>
      <c r="I85" s="3"/>
      <c r="J85" s="3"/>
      <c r="K85" s="3"/>
      <c r="L85" s="3"/>
    </row>
    <row r="86" spans="1:12">
      <c r="A86" s="3"/>
      <c r="B86" s="19" t="s">
        <v>64</v>
      </c>
      <c r="C86" s="20">
        <v>12837708.140000001</v>
      </c>
      <c r="D86" s="20">
        <v>14205375.98</v>
      </c>
      <c r="E86" s="20">
        <v>1367667.84</v>
      </c>
      <c r="F86" s="20">
        <v>0</v>
      </c>
      <c r="G86" s="3"/>
      <c r="H86" s="3"/>
      <c r="I86" s="3"/>
      <c r="J86" s="3"/>
      <c r="K86" s="3"/>
      <c r="L86" s="3"/>
    </row>
    <row r="87" spans="1:12">
      <c r="A87" s="3"/>
      <c r="B87" s="19" t="s">
        <v>65</v>
      </c>
      <c r="C87" s="20">
        <v>21926085.739999998</v>
      </c>
      <c r="D87" s="20">
        <v>21926085.739999998</v>
      </c>
      <c r="E87" s="20">
        <v>0</v>
      </c>
      <c r="F87" s="20">
        <v>0</v>
      </c>
      <c r="G87" s="3"/>
      <c r="H87" s="3"/>
      <c r="I87" s="3"/>
      <c r="J87" s="3"/>
      <c r="K87" s="3"/>
      <c r="L87" s="3"/>
    </row>
    <row r="88" spans="1:12">
      <c r="A88" s="3"/>
      <c r="B88" s="19" t="s">
        <v>66</v>
      </c>
      <c r="C88" s="20">
        <v>1439965.51</v>
      </c>
      <c r="D88" s="20">
        <v>1480289.91</v>
      </c>
      <c r="E88" s="20">
        <v>40324.400000000001</v>
      </c>
      <c r="F88" s="20">
        <v>0</v>
      </c>
      <c r="G88" s="3"/>
      <c r="H88" s="3"/>
      <c r="I88" s="3"/>
      <c r="J88" s="3"/>
      <c r="K88" s="3"/>
      <c r="L88" s="3"/>
    </row>
    <row r="89" spans="1:12">
      <c r="A89" s="3"/>
      <c r="B89" s="19" t="s">
        <v>67</v>
      </c>
      <c r="C89" s="20">
        <v>5791874.8300000001</v>
      </c>
      <c r="D89" s="20">
        <v>5791874.8300000001</v>
      </c>
      <c r="E89" s="20">
        <v>0</v>
      </c>
      <c r="F89" s="20">
        <v>0</v>
      </c>
      <c r="G89" s="3"/>
      <c r="H89" s="3"/>
      <c r="I89" s="3"/>
      <c r="J89" s="3"/>
      <c r="K89" s="3"/>
      <c r="L89" s="3"/>
    </row>
    <row r="90" spans="1:12">
      <c r="A90" s="3"/>
      <c r="B90" s="19" t="s">
        <v>68</v>
      </c>
      <c r="C90" s="20">
        <v>2306044.62</v>
      </c>
      <c r="D90" s="20">
        <v>2355688.9</v>
      </c>
      <c r="E90" s="20">
        <v>49644.28</v>
      </c>
      <c r="F90" s="20">
        <v>0</v>
      </c>
      <c r="G90" s="3"/>
      <c r="H90" s="3"/>
      <c r="I90" s="3"/>
      <c r="J90" s="3"/>
      <c r="K90" s="3"/>
      <c r="L90" s="3"/>
    </row>
    <row r="91" spans="1:12">
      <c r="A91" s="3"/>
      <c r="B91" s="19" t="s">
        <v>69</v>
      </c>
      <c r="C91" s="20">
        <v>81278.929999999993</v>
      </c>
      <c r="D91" s="20">
        <v>81278.929999999993</v>
      </c>
      <c r="E91" s="20">
        <v>0</v>
      </c>
      <c r="F91" s="20">
        <v>0</v>
      </c>
      <c r="G91" s="3"/>
      <c r="H91" s="3"/>
      <c r="I91" s="3"/>
      <c r="J91" s="3"/>
      <c r="K91" s="3"/>
      <c r="L91" s="3"/>
    </row>
    <row r="92" spans="1:12">
      <c r="A92" s="3"/>
      <c r="B92" s="19" t="s">
        <v>70</v>
      </c>
      <c r="C92" s="20">
        <v>512657.23</v>
      </c>
      <c r="D92" s="20">
        <v>546493.63</v>
      </c>
      <c r="E92" s="20">
        <v>33836.400000000001</v>
      </c>
      <c r="F92" s="20">
        <v>0</v>
      </c>
      <c r="G92" s="3"/>
      <c r="H92" s="3"/>
      <c r="I92" s="3"/>
      <c r="J92" s="3"/>
      <c r="K92" s="3"/>
      <c r="L92" s="3"/>
    </row>
    <row r="93" spans="1:12">
      <c r="A93" s="3"/>
      <c r="B93" s="19" t="s">
        <v>71</v>
      </c>
      <c r="C93" s="20">
        <v>29556357.129999999</v>
      </c>
      <c r="D93" s="20">
        <v>29556357.129999999</v>
      </c>
      <c r="E93" s="20">
        <v>0</v>
      </c>
      <c r="F93" s="20">
        <v>0</v>
      </c>
      <c r="G93" s="3"/>
      <c r="H93" s="3"/>
      <c r="I93" s="3"/>
      <c r="J93" s="3"/>
      <c r="K93" s="3"/>
      <c r="L93" s="3"/>
    </row>
    <row r="94" spans="1:12">
      <c r="A94" s="3"/>
      <c r="B94" s="19" t="s">
        <v>72</v>
      </c>
      <c r="C94" s="20">
        <v>794043.78</v>
      </c>
      <c r="D94" s="20">
        <v>794043.78</v>
      </c>
      <c r="E94" s="20">
        <v>0</v>
      </c>
      <c r="F94" s="20">
        <v>0</v>
      </c>
      <c r="G94" s="3"/>
      <c r="H94" s="3"/>
      <c r="I94" s="3"/>
      <c r="J94" s="3"/>
      <c r="K94" s="3"/>
      <c r="L94" s="3"/>
    </row>
    <row r="95" spans="1:12">
      <c r="A95" s="3"/>
      <c r="B95" s="19" t="s">
        <v>73</v>
      </c>
      <c r="C95" s="20">
        <v>6551606.2000000002</v>
      </c>
      <c r="D95" s="20">
        <v>6551606.2000000002</v>
      </c>
      <c r="E95" s="20">
        <v>0</v>
      </c>
      <c r="F95" s="20">
        <v>0</v>
      </c>
      <c r="G95" s="3"/>
      <c r="H95" s="3"/>
      <c r="I95" s="3"/>
      <c r="J95" s="3"/>
      <c r="K95" s="3"/>
      <c r="L95" s="3"/>
    </row>
    <row r="96" spans="1:12">
      <c r="A96" s="3"/>
      <c r="B96" s="19" t="s">
        <v>74</v>
      </c>
      <c r="C96" s="20">
        <v>37687271.869999997</v>
      </c>
      <c r="D96" s="20">
        <v>37687271.869999997</v>
      </c>
      <c r="E96" s="20">
        <v>0</v>
      </c>
      <c r="F96" s="20">
        <v>0</v>
      </c>
      <c r="G96" s="3"/>
      <c r="H96" s="3"/>
      <c r="I96" s="3"/>
      <c r="J96" s="3"/>
      <c r="K96" s="3"/>
      <c r="L96" s="3"/>
    </row>
    <row r="97" spans="1:12">
      <c r="A97" s="3"/>
      <c r="B97" s="19" t="s">
        <v>75</v>
      </c>
      <c r="C97" s="20">
        <v>3108.34</v>
      </c>
      <c r="D97" s="20">
        <v>3108.34</v>
      </c>
      <c r="E97" s="20">
        <v>0</v>
      </c>
      <c r="F97" s="20">
        <v>0</v>
      </c>
      <c r="G97" s="3"/>
      <c r="H97" s="3"/>
      <c r="I97" s="3"/>
      <c r="J97" s="3"/>
      <c r="K97" s="3"/>
      <c r="L97" s="3"/>
    </row>
    <row r="98" spans="1:12">
      <c r="A98" s="3"/>
      <c r="B98" s="19" t="s">
        <v>76</v>
      </c>
      <c r="C98" s="20">
        <v>215938.26</v>
      </c>
      <c r="D98" s="20">
        <v>215938.26</v>
      </c>
      <c r="E98" s="20">
        <v>0</v>
      </c>
      <c r="F98" s="20">
        <v>0</v>
      </c>
      <c r="G98" s="3"/>
      <c r="H98" s="3"/>
      <c r="I98" s="3"/>
      <c r="J98" s="3"/>
      <c r="K98" s="3"/>
      <c r="L98" s="3"/>
    </row>
    <row r="99" spans="1:12">
      <c r="A99" s="3"/>
      <c r="B99" s="19" t="s">
        <v>77</v>
      </c>
      <c r="C99" s="20">
        <v>3164346.63</v>
      </c>
      <c r="D99" s="20">
        <v>3511966.63</v>
      </c>
      <c r="E99" s="20">
        <v>347620</v>
      </c>
      <c r="F99" s="20">
        <v>0</v>
      </c>
      <c r="G99" s="3"/>
      <c r="H99" s="3"/>
      <c r="I99" s="3"/>
      <c r="J99" s="3"/>
      <c r="K99" s="3"/>
      <c r="L99" s="3"/>
    </row>
    <row r="100" spans="1:12">
      <c r="A100" s="3"/>
      <c r="B100" s="19" t="s">
        <v>78</v>
      </c>
      <c r="C100" s="20">
        <v>4882889</v>
      </c>
      <c r="D100" s="20">
        <v>4882889</v>
      </c>
      <c r="E100" s="20">
        <v>0</v>
      </c>
      <c r="F100" s="20">
        <v>0</v>
      </c>
      <c r="G100" s="3"/>
      <c r="H100" s="3"/>
      <c r="I100" s="3"/>
      <c r="J100" s="3"/>
      <c r="K100" s="3"/>
      <c r="L100" s="3"/>
    </row>
    <row r="101" spans="1:12">
      <c r="A101" s="3"/>
      <c r="B101" s="19" t="s">
        <v>79</v>
      </c>
      <c r="C101" s="20">
        <v>298883.8</v>
      </c>
      <c r="D101" s="20">
        <v>298883.8</v>
      </c>
      <c r="E101" s="20">
        <v>0</v>
      </c>
      <c r="F101" s="20">
        <v>0</v>
      </c>
      <c r="G101" s="3"/>
      <c r="H101" s="3"/>
      <c r="I101" s="3"/>
      <c r="J101" s="3"/>
      <c r="K101" s="3"/>
      <c r="L101" s="3"/>
    </row>
    <row r="102" spans="1:12">
      <c r="A102" s="3"/>
      <c r="B102" s="19" t="s">
        <v>80</v>
      </c>
      <c r="C102" s="20">
        <v>7054.56</v>
      </c>
      <c r="D102" s="20">
        <v>7054.56</v>
      </c>
      <c r="E102" s="20">
        <v>0</v>
      </c>
      <c r="F102" s="20">
        <v>0</v>
      </c>
      <c r="G102" s="3"/>
      <c r="H102" s="3"/>
      <c r="I102" s="3"/>
      <c r="J102" s="3"/>
      <c r="K102" s="3"/>
      <c r="L102" s="3"/>
    </row>
    <row r="103" spans="1:12">
      <c r="A103" s="3"/>
      <c r="B103" s="19" t="s">
        <v>81</v>
      </c>
      <c r="C103" s="20">
        <v>374362.8</v>
      </c>
      <c r="D103" s="20">
        <v>374362.8</v>
      </c>
      <c r="E103" s="20">
        <v>0</v>
      </c>
      <c r="F103" s="20">
        <v>0</v>
      </c>
      <c r="G103" s="3"/>
      <c r="H103" s="3"/>
      <c r="I103" s="3"/>
      <c r="J103" s="3"/>
      <c r="K103" s="3"/>
      <c r="L103" s="3"/>
    </row>
    <row r="104" spans="1:12">
      <c r="A104" s="3"/>
      <c r="B104" s="19" t="s">
        <v>82</v>
      </c>
      <c r="C104" s="20">
        <v>45006.38</v>
      </c>
      <c r="D104" s="20">
        <v>45006.38</v>
      </c>
      <c r="E104" s="20">
        <v>0</v>
      </c>
      <c r="F104" s="20">
        <v>0</v>
      </c>
      <c r="G104" s="3"/>
      <c r="H104" s="3"/>
      <c r="I104" s="3"/>
      <c r="J104" s="3"/>
      <c r="K104" s="3"/>
      <c r="L104" s="3"/>
    </row>
    <row r="105" spans="1:12">
      <c r="A105" s="3"/>
      <c r="B105" s="19" t="s">
        <v>83</v>
      </c>
      <c r="C105" s="20">
        <v>6058398.4199999999</v>
      </c>
      <c r="D105" s="20">
        <v>6058398.4199999999</v>
      </c>
      <c r="E105" s="20">
        <v>0</v>
      </c>
      <c r="F105" s="20">
        <v>0</v>
      </c>
      <c r="G105" s="3"/>
      <c r="H105" s="3"/>
      <c r="I105" s="3"/>
      <c r="J105" s="3"/>
      <c r="K105" s="3"/>
      <c r="L105" s="3"/>
    </row>
    <row r="106" spans="1:12">
      <c r="A106" s="3"/>
      <c r="B106" s="19" t="s">
        <v>84</v>
      </c>
      <c r="C106" s="20">
        <v>100282</v>
      </c>
      <c r="D106" s="20">
        <v>100282</v>
      </c>
      <c r="E106" s="20">
        <v>0</v>
      </c>
      <c r="F106" s="20">
        <v>0</v>
      </c>
      <c r="G106" s="3"/>
      <c r="H106" s="3"/>
      <c r="I106" s="3"/>
      <c r="J106" s="3"/>
      <c r="K106" s="3"/>
      <c r="L106" s="3"/>
    </row>
    <row r="107" spans="1:12">
      <c r="A107" s="3"/>
      <c r="B107" s="19" t="s">
        <v>85</v>
      </c>
      <c r="C107" s="20">
        <v>532076.21</v>
      </c>
      <c r="D107" s="20">
        <v>532076.21</v>
      </c>
      <c r="E107" s="20">
        <v>0</v>
      </c>
      <c r="F107" s="20">
        <v>0</v>
      </c>
      <c r="G107" s="3"/>
      <c r="H107" s="3"/>
      <c r="I107" s="3"/>
      <c r="J107" s="3"/>
      <c r="K107" s="3"/>
      <c r="L107" s="3"/>
    </row>
    <row r="108" spans="1:12">
      <c r="A108" s="3"/>
      <c r="B108" s="19" t="s">
        <v>86</v>
      </c>
      <c r="C108" s="20">
        <v>117436.24</v>
      </c>
      <c r="D108" s="20">
        <v>117436.24</v>
      </c>
      <c r="E108" s="20">
        <v>0</v>
      </c>
      <c r="F108" s="20">
        <v>0</v>
      </c>
      <c r="G108" s="3"/>
      <c r="H108" s="3"/>
      <c r="I108" s="3"/>
      <c r="J108" s="3"/>
      <c r="K108" s="3"/>
      <c r="L108" s="3"/>
    </row>
    <row r="109" spans="1:12">
      <c r="A109" s="3"/>
      <c r="B109" s="19" t="s">
        <v>87</v>
      </c>
      <c r="C109" s="20">
        <v>269153.74</v>
      </c>
      <c r="D109" s="20">
        <v>269153.74</v>
      </c>
      <c r="E109" s="20">
        <v>0</v>
      </c>
      <c r="F109" s="20">
        <v>0</v>
      </c>
      <c r="G109" s="3"/>
      <c r="H109" s="3"/>
      <c r="I109" s="3"/>
      <c r="J109" s="3"/>
      <c r="K109" s="3"/>
      <c r="L109" s="3"/>
    </row>
    <row r="110" spans="1:12">
      <c r="A110" s="3"/>
      <c r="B110" s="19" t="s">
        <v>88</v>
      </c>
      <c r="C110" s="20">
        <v>5210870.22</v>
      </c>
      <c r="D110" s="20">
        <v>5210870.22</v>
      </c>
      <c r="E110" s="20">
        <v>0</v>
      </c>
      <c r="F110" s="20">
        <v>0</v>
      </c>
      <c r="G110" s="3"/>
      <c r="H110" s="3"/>
      <c r="I110" s="3"/>
      <c r="J110" s="3"/>
      <c r="K110" s="3"/>
      <c r="L110" s="3"/>
    </row>
    <row r="111" spans="1:12">
      <c r="A111" s="3"/>
      <c r="B111" s="19" t="s">
        <v>89</v>
      </c>
      <c r="C111" s="20">
        <v>3271173.2</v>
      </c>
      <c r="D111" s="20">
        <v>3271173.2</v>
      </c>
      <c r="E111" s="20">
        <v>0</v>
      </c>
      <c r="F111" s="20">
        <v>0</v>
      </c>
      <c r="G111" s="3"/>
      <c r="H111" s="3"/>
      <c r="I111" s="3"/>
      <c r="J111" s="3"/>
      <c r="K111" s="3"/>
      <c r="L111" s="3"/>
    </row>
    <row r="112" spans="1:12">
      <c r="A112" s="3"/>
      <c r="B112" s="19" t="s">
        <v>90</v>
      </c>
      <c r="C112" s="20">
        <v>3603613.29</v>
      </c>
      <c r="D112" s="20">
        <v>3603613.29</v>
      </c>
      <c r="E112" s="20">
        <v>0</v>
      </c>
      <c r="F112" s="20">
        <v>0</v>
      </c>
      <c r="G112" s="3"/>
      <c r="H112" s="3"/>
      <c r="I112" s="3"/>
      <c r="J112" s="3"/>
      <c r="K112" s="3"/>
      <c r="L112" s="3"/>
    </row>
    <row r="113" spans="1:12">
      <c r="A113" s="3"/>
      <c r="B113" s="19" t="s">
        <v>91</v>
      </c>
      <c r="C113" s="20">
        <v>3931272.23</v>
      </c>
      <c r="D113" s="20">
        <v>3931272.23</v>
      </c>
      <c r="E113" s="20">
        <v>0</v>
      </c>
      <c r="F113" s="20">
        <v>0</v>
      </c>
      <c r="G113" s="3"/>
      <c r="H113" s="3"/>
      <c r="I113" s="3"/>
      <c r="J113" s="3"/>
      <c r="K113" s="3"/>
      <c r="L113" s="3"/>
    </row>
    <row r="114" spans="1:12">
      <c r="A114" s="3"/>
      <c r="B114" s="19" t="s">
        <v>92</v>
      </c>
      <c r="C114" s="20">
        <v>584066.71</v>
      </c>
      <c r="D114" s="20">
        <v>584066.71</v>
      </c>
      <c r="E114" s="20">
        <v>0</v>
      </c>
      <c r="F114" s="20">
        <v>0</v>
      </c>
      <c r="G114" s="3"/>
      <c r="H114" s="3"/>
      <c r="I114" s="3"/>
      <c r="J114" s="3"/>
      <c r="K114" s="3"/>
      <c r="L114" s="3"/>
    </row>
    <row r="115" spans="1:12">
      <c r="A115" s="3"/>
      <c r="B115" s="19" t="s">
        <v>93</v>
      </c>
      <c r="C115" s="20">
        <v>3874710.88</v>
      </c>
      <c r="D115" s="20">
        <v>3874710.88</v>
      </c>
      <c r="E115" s="20">
        <v>0</v>
      </c>
      <c r="F115" s="20">
        <v>0</v>
      </c>
      <c r="G115" s="3"/>
      <c r="H115" s="3"/>
      <c r="I115" s="3"/>
      <c r="J115" s="3"/>
      <c r="K115" s="3"/>
      <c r="L115" s="3"/>
    </row>
    <row r="116" spans="1:12">
      <c r="A116" s="3"/>
      <c r="B116" s="19" t="s">
        <v>94</v>
      </c>
      <c r="C116" s="20">
        <v>7766704.7000000002</v>
      </c>
      <c r="D116" s="20">
        <v>7766704.7000000002</v>
      </c>
      <c r="E116" s="20">
        <v>0</v>
      </c>
      <c r="F116" s="20">
        <v>0</v>
      </c>
      <c r="G116" s="3"/>
      <c r="H116" s="3"/>
      <c r="I116" s="3"/>
      <c r="J116" s="3"/>
      <c r="K116" s="3"/>
      <c r="L116" s="3"/>
    </row>
    <row r="117" spans="1:12">
      <c r="A117" s="3"/>
      <c r="B117" s="19" t="s">
        <v>95</v>
      </c>
      <c r="C117" s="20">
        <v>233518.47</v>
      </c>
      <c r="D117" s="20">
        <v>233518.47</v>
      </c>
      <c r="E117" s="20">
        <v>0</v>
      </c>
      <c r="F117" s="20">
        <v>0</v>
      </c>
      <c r="G117" s="3"/>
      <c r="H117" s="3"/>
      <c r="I117" s="3"/>
      <c r="J117" s="3"/>
      <c r="K117" s="3"/>
      <c r="L117" s="3"/>
    </row>
    <row r="118" spans="1:12">
      <c r="A118" s="3"/>
      <c r="B118" s="19" t="s">
        <v>96</v>
      </c>
      <c r="C118" s="20">
        <v>19300.009999999998</v>
      </c>
      <c r="D118" s="20">
        <v>19300.009999999998</v>
      </c>
      <c r="E118" s="20">
        <v>0</v>
      </c>
      <c r="F118" s="20">
        <v>0</v>
      </c>
      <c r="G118" s="3"/>
      <c r="H118" s="3"/>
      <c r="I118" s="3"/>
      <c r="J118" s="3"/>
      <c r="K118" s="3"/>
      <c r="L118" s="3"/>
    </row>
    <row r="119" spans="1:12">
      <c r="A119" s="3"/>
      <c r="B119" s="19" t="s">
        <v>97</v>
      </c>
      <c r="C119" s="20">
        <v>116000</v>
      </c>
      <c r="D119" s="20">
        <v>116000</v>
      </c>
      <c r="E119" s="20">
        <v>0</v>
      </c>
      <c r="F119" s="20">
        <v>0</v>
      </c>
      <c r="G119" s="3"/>
      <c r="H119" s="3"/>
      <c r="I119" s="3"/>
      <c r="J119" s="3"/>
      <c r="K119" s="3"/>
      <c r="L119" s="3"/>
    </row>
    <row r="120" spans="1:12">
      <c r="A120" s="3"/>
      <c r="B120" s="19" t="s">
        <v>98</v>
      </c>
      <c r="C120" s="20">
        <v>185038111.46000001</v>
      </c>
      <c r="D120" s="20">
        <v>187025195.44</v>
      </c>
      <c r="E120" s="20">
        <v>1987083.98</v>
      </c>
      <c r="F120" s="20">
        <v>0</v>
      </c>
      <c r="G120" s="3"/>
      <c r="H120" s="3"/>
      <c r="I120" s="3"/>
      <c r="J120" s="3"/>
      <c r="K120" s="3"/>
      <c r="L120" s="3"/>
    </row>
    <row r="121" spans="1:12">
      <c r="A121" s="3"/>
      <c r="B121" s="19" t="s">
        <v>99</v>
      </c>
      <c r="C121" s="20">
        <v>-1200926.46</v>
      </c>
      <c r="D121" s="20">
        <v>-1200926.46</v>
      </c>
      <c r="E121" s="20">
        <v>0</v>
      </c>
      <c r="F121" s="20">
        <v>0</v>
      </c>
      <c r="G121" s="3"/>
      <c r="H121" s="3"/>
      <c r="I121" s="3"/>
      <c r="J121" s="3"/>
      <c r="K121" s="3"/>
      <c r="L121" s="3"/>
    </row>
    <row r="122" spans="1:12">
      <c r="A122" s="3"/>
      <c r="B122" s="19" t="s">
        <v>100</v>
      </c>
      <c r="C122" s="20">
        <v>-14137253.25</v>
      </c>
      <c r="D122" s="20">
        <v>-14137253.25</v>
      </c>
      <c r="E122" s="20">
        <v>0</v>
      </c>
      <c r="F122" s="20">
        <v>0</v>
      </c>
      <c r="G122" s="3"/>
      <c r="H122" s="3"/>
      <c r="I122" s="3"/>
      <c r="J122" s="3"/>
      <c r="K122" s="3"/>
      <c r="L122" s="3"/>
    </row>
    <row r="123" spans="1:12">
      <c r="A123" s="3"/>
      <c r="B123" s="19" t="s">
        <v>101</v>
      </c>
      <c r="C123" s="20">
        <v>-124203.53</v>
      </c>
      <c r="D123" s="20">
        <v>-124203.53</v>
      </c>
      <c r="E123" s="20">
        <v>0</v>
      </c>
      <c r="F123" s="20">
        <v>0</v>
      </c>
      <c r="G123" s="3"/>
      <c r="H123" s="3"/>
      <c r="I123" s="3"/>
      <c r="J123" s="3"/>
      <c r="K123" s="3"/>
      <c r="L123" s="3"/>
    </row>
    <row r="124" spans="1:12">
      <c r="A124" s="3"/>
      <c r="B124" s="19" t="s">
        <v>102</v>
      </c>
      <c r="C124" s="20">
        <v>-73466.66</v>
      </c>
      <c r="D124" s="20">
        <v>-73466.66</v>
      </c>
      <c r="E124" s="20">
        <v>0</v>
      </c>
      <c r="F124" s="20">
        <v>0</v>
      </c>
      <c r="G124" s="3"/>
      <c r="H124" s="3"/>
      <c r="I124" s="3"/>
      <c r="J124" s="3"/>
      <c r="K124" s="3"/>
      <c r="L124" s="3"/>
    </row>
    <row r="125" spans="1:12">
      <c r="A125" s="3"/>
      <c r="B125" s="19" t="s">
        <v>103</v>
      </c>
      <c r="C125" s="20">
        <v>-29365101</v>
      </c>
      <c r="D125" s="20">
        <v>-29365101</v>
      </c>
      <c r="E125" s="20">
        <v>0</v>
      </c>
      <c r="F125" s="20">
        <v>0</v>
      </c>
      <c r="G125" s="3"/>
      <c r="H125" s="3"/>
      <c r="I125" s="3"/>
      <c r="J125" s="3"/>
      <c r="K125" s="3"/>
      <c r="L125" s="3"/>
    </row>
    <row r="126" spans="1:12">
      <c r="A126" s="3"/>
      <c r="B126" s="19" t="s">
        <v>104</v>
      </c>
      <c r="C126" s="20">
        <v>-5303375.53</v>
      </c>
      <c r="D126" s="20">
        <v>-5303375.53</v>
      </c>
      <c r="E126" s="20">
        <v>0</v>
      </c>
      <c r="F126" s="20">
        <v>0</v>
      </c>
      <c r="G126" s="3"/>
      <c r="H126" s="3"/>
      <c r="I126" s="3"/>
      <c r="J126" s="3"/>
      <c r="K126" s="3"/>
      <c r="L126" s="3"/>
    </row>
    <row r="127" spans="1:12">
      <c r="A127" s="3"/>
      <c r="B127" s="19" t="s">
        <v>105</v>
      </c>
      <c r="C127" s="20">
        <v>-733139.24</v>
      </c>
      <c r="D127" s="20">
        <v>-733139.24</v>
      </c>
      <c r="E127" s="20">
        <v>0</v>
      </c>
      <c r="F127" s="20">
        <v>0</v>
      </c>
      <c r="G127" s="3"/>
      <c r="H127" s="3"/>
      <c r="I127" s="3"/>
      <c r="J127" s="3"/>
      <c r="K127" s="3"/>
      <c r="L127" s="3"/>
    </row>
    <row r="128" spans="1:12">
      <c r="A128" s="3"/>
      <c r="B128" s="19" t="s">
        <v>106</v>
      </c>
      <c r="C128" s="20">
        <v>-16334.49</v>
      </c>
      <c r="D128" s="20">
        <v>-16334.49</v>
      </c>
      <c r="E128" s="20">
        <v>0</v>
      </c>
      <c r="F128" s="20">
        <v>0</v>
      </c>
      <c r="G128" s="3"/>
      <c r="H128" s="3"/>
      <c r="I128" s="3"/>
      <c r="J128" s="3"/>
      <c r="K128" s="3"/>
      <c r="L128" s="3"/>
    </row>
    <row r="129" spans="1:12">
      <c r="A129" s="3"/>
      <c r="B129" s="19" t="s">
        <v>107</v>
      </c>
      <c r="C129" s="20">
        <v>-160688.17000000001</v>
      </c>
      <c r="D129" s="20">
        <v>-160688.17000000001</v>
      </c>
      <c r="E129" s="20">
        <v>0</v>
      </c>
      <c r="F129" s="20">
        <v>0</v>
      </c>
      <c r="G129" s="3"/>
      <c r="H129" s="3"/>
      <c r="I129" s="3"/>
      <c r="J129" s="3"/>
      <c r="K129" s="3"/>
      <c r="L129" s="3"/>
    </row>
    <row r="130" spans="1:12">
      <c r="A130" s="3"/>
      <c r="B130" s="19" t="s">
        <v>108</v>
      </c>
      <c r="C130" s="20">
        <v>-9620934.1899999995</v>
      </c>
      <c r="D130" s="20">
        <v>-9620934.1899999995</v>
      </c>
      <c r="E130" s="20">
        <v>0</v>
      </c>
      <c r="F130" s="20">
        <v>0</v>
      </c>
      <c r="G130" s="3"/>
      <c r="H130" s="3"/>
      <c r="I130" s="3"/>
      <c r="J130" s="3"/>
      <c r="K130" s="3"/>
      <c r="L130" s="3"/>
    </row>
    <row r="131" spans="1:12">
      <c r="A131" s="3"/>
      <c r="B131" s="19" t="s">
        <v>109</v>
      </c>
      <c r="C131" s="20">
        <v>-37863070.359999999</v>
      </c>
      <c r="D131" s="20">
        <v>-37863070.359999999</v>
      </c>
      <c r="E131" s="20">
        <v>0</v>
      </c>
      <c r="F131" s="20">
        <v>0</v>
      </c>
      <c r="G131" s="3"/>
      <c r="H131" s="3"/>
      <c r="I131" s="3"/>
      <c r="J131" s="3"/>
      <c r="K131" s="3"/>
      <c r="L131" s="3"/>
    </row>
    <row r="132" spans="1:12">
      <c r="A132" s="3"/>
      <c r="B132" s="19" t="s">
        <v>110</v>
      </c>
      <c r="C132" s="20">
        <v>-211609.02</v>
      </c>
      <c r="D132" s="20">
        <v>-211609.02</v>
      </c>
      <c r="E132" s="20">
        <v>0</v>
      </c>
      <c r="F132" s="20">
        <v>0</v>
      </c>
      <c r="G132" s="3"/>
      <c r="H132" s="3"/>
      <c r="I132" s="3"/>
      <c r="J132" s="3"/>
      <c r="K132" s="3"/>
      <c r="L132" s="3"/>
    </row>
    <row r="133" spans="1:12">
      <c r="A133" s="3"/>
      <c r="B133" s="19" t="s">
        <v>111</v>
      </c>
      <c r="C133" s="20">
        <v>-7723293.2199999997</v>
      </c>
      <c r="D133" s="20">
        <v>-7723293.2199999997</v>
      </c>
      <c r="E133" s="20">
        <v>0</v>
      </c>
      <c r="F133" s="20">
        <v>0</v>
      </c>
      <c r="G133" s="3"/>
      <c r="H133" s="3"/>
      <c r="I133" s="3"/>
      <c r="J133" s="3"/>
      <c r="K133" s="3"/>
      <c r="L133" s="3"/>
    </row>
    <row r="134" spans="1:12">
      <c r="A134" s="3"/>
      <c r="B134" s="19" t="s">
        <v>112</v>
      </c>
      <c r="C134" s="20">
        <v>-87174.44</v>
      </c>
      <c r="D134" s="20">
        <v>-87174.44</v>
      </c>
      <c r="E134" s="20">
        <v>0</v>
      </c>
      <c r="F134" s="20">
        <v>0</v>
      </c>
      <c r="G134" s="3"/>
      <c r="H134" s="3"/>
      <c r="I134" s="3"/>
      <c r="J134" s="3"/>
      <c r="K134" s="3"/>
      <c r="L134" s="3"/>
    </row>
    <row r="135" spans="1:12">
      <c r="A135" s="3"/>
      <c r="B135" s="19" t="s">
        <v>113</v>
      </c>
      <c r="C135" s="20">
        <v>-4996.9799999999996</v>
      </c>
      <c r="D135" s="20">
        <v>-4996.9799999999996</v>
      </c>
      <c r="E135" s="20">
        <v>0</v>
      </c>
      <c r="F135" s="20">
        <v>0</v>
      </c>
      <c r="G135" s="3"/>
      <c r="H135" s="3"/>
      <c r="I135" s="3"/>
      <c r="J135" s="3"/>
      <c r="K135" s="3"/>
      <c r="L135" s="3"/>
    </row>
    <row r="136" spans="1:12">
      <c r="A136" s="3"/>
      <c r="B136" s="19" t="s">
        <v>114</v>
      </c>
      <c r="C136" s="20">
        <v>-52453.4</v>
      </c>
      <c r="D136" s="20">
        <v>-52453.4</v>
      </c>
      <c r="E136" s="20">
        <v>0</v>
      </c>
      <c r="F136" s="20">
        <v>0</v>
      </c>
      <c r="G136" s="3"/>
      <c r="H136" s="3"/>
      <c r="I136" s="3"/>
      <c r="J136" s="3"/>
      <c r="K136" s="3"/>
      <c r="L136" s="3"/>
    </row>
    <row r="137" spans="1:12">
      <c r="A137" s="3"/>
      <c r="B137" s="19" t="s">
        <v>115</v>
      </c>
      <c r="C137" s="20">
        <v>-3216676.11</v>
      </c>
      <c r="D137" s="20">
        <v>-3216676.11</v>
      </c>
      <c r="E137" s="20">
        <v>0</v>
      </c>
      <c r="F137" s="20">
        <v>0</v>
      </c>
      <c r="G137" s="3"/>
      <c r="H137" s="3"/>
      <c r="I137" s="3"/>
      <c r="J137" s="3"/>
      <c r="K137" s="3"/>
      <c r="L137" s="3"/>
    </row>
    <row r="138" spans="1:12">
      <c r="A138" s="3"/>
      <c r="B138" s="19" t="s">
        <v>116</v>
      </c>
      <c r="C138" s="20">
        <v>-376487.53</v>
      </c>
      <c r="D138" s="20">
        <v>-376487.53</v>
      </c>
      <c r="E138" s="20">
        <v>0</v>
      </c>
      <c r="F138" s="20">
        <v>0</v>
      </c>
      <c r="G138" s="3"/>
      <c r="H138" s="3"/>
      <c r="I138" s="3"/>
      <c r="J138" s="3"/>
      <c r="K138" s="3"/>
      <c r="L138" s="3"/>
    </row>
    <row r="139" spans="1:12">
      <c r="A139" s="3"/>
      <c r="B139" s="19" t="s">
        <v>117</v>
      </c>
      <c r="C139" s="20">
        <v>-47250.400000000001</v>
      </c>
      <c r="D139" s="20">
        <v>-47250.400000000001</v>
      </c>
      <c r="E139" s="20">
        <v>0</v>
      </c>
      <c r="F139" s="20">
        <v>0</v>
      </c>
      <c r="G139" s="3"/>
      <c r="H139" s="3"/>
      <c r="I139" s="3"/>
      <c r="J139" s="3"/>
      <c r="K139" s="3"/>
      <c r="L139" s="3"/>
    </row>
    <row r="140" spans="1:12">
      <c r="A140" s="3"/>
      <c r="B140" s="19" t="s">
        <v>118</v>
      </c>
      <c r="C140" s="20">
        <v>-4834096.7699999996</v>
      </c>
      <c r="D140" s="20">
        <v>-4834096.7699999996</v>
      </c>
      <c r="E140" s="20">
        <v>0</v>
      </c>
      <c r="F140" s="20">
        <v>0</v>
      </c>
      <c r="G140" s="3"/>
      <c r="H140" s="3"/>
      <c r="I140" s="3"/>
      <c r="J140" s="3"/>
      <c r="K140" s="3"/>
      <c r="L140" s="3"/>
    </row>
    <row r="141" spans="1:12">
      <c r="A141" s="3"/>
      <c r="B141" s="19" t="s">
        <v>119</v>
      </c>
      <c r="C141" s="20">
        <v>-3814191.62</v>
      </c>
      <c r="D141" s="20">
        <v>-3814191.62</v>
      </c>
      <c r="E141" s="20">
        <v>0</v>
      </c>
      <c r="F141" s="20">
        <v>0</v>
      </c>
      <c r="G141" s="3"/>
      <c r="H141" s="3"/>
      <c r="I141" s="3"/>
      <c r="J141" s="3"/>
      <c r="K141" s="3"/>
      <c r="L141" s="3"/>
    </row>
    <row r="142" spans="1:12">
      <c r="A142" s="3"/>
      <c r="B142" s="19" t="s">
        <v>120</v>
      </c>
      <c r="C142" s="20">
        <v>-1728603.31</v>
      </c>
      <c r="D142" s="20">
        <v>-1728603.31</v>
      </c>
      <c r="E142" s="20">
        <v>0</v>
      </c>
      <c r="F142" s="20">
        <v>0</v>
      </c>
      <c r="G142" s="3"/>
      <c r="H142" s="3"/>
      <c r="I142" s="3"/>
      <c r="J142" s="3"/>
      <c r="K142" s="3"/>
      <c r="L142" s="3"/>
    </row>
    <row r="143" spans="1:12">
      <c r="A143" s="3"/>
      <c r="B143" s="19" t="s">
        <v>121</v>
      </c>
      <c r="C143" s="20">
        <v>-6215696.2199999997</v>
      </c>
      <c r="D143" s="20">
        <v>-6215696.2199999997</v>
      </c>
      <c r="E143" s="20">
        <v>0</v>
      </c>
      <c r="F143" s="20">
        <v>0</v>
      </c>
      <c r="G143" s="3"/>
      <c r="H143" s="3"/>
      <c r="I143" s="3"/>
      <c r="J143" s="3"/>
      <c r="K143" s="3"/>
      <c r="L143" s="3"/>
    </row>
    <row r="144" spans="1:12">
      <c r="A144" s="3"/>
      <c r="B144" s="19" t="s">
        <v>122</v>
      </c>
      <c r="C144" s="20">
        <v>-126911021.90000001</v>
      </c>
      <c r="D144" s="20">
        <v>-126911021.90000001</v>
      </c>
      <c r="E144" s="20">
        <v>0</v>
      </c>
      <c r="F144" s="20">
        <v>0</v>
      </c>
      <c r="G144" s="3"/>
      <c r="H144" s="3"/>
      <c r="I144" s="3"/>
      <c r="J144" s="3"/>
      <c r="K144" s="3"/>
      <c r="L144" s="3"/>
    </row>
    <row r="145" spans="1:12">
      <c r="A145" s="3"/>
      <c r="B145" s="44"/>
      <c r="C145" s="43"/>
      <c r="D145" s="43"/>
      <c r="E145" s="43"/>
      <c r="F145" s="43"/>
      <c r="G145" s="3"/>
      <c r="H145" s="3"/>
      <c r="I145" s="3"/>
      <c r="J145" s="3"/>
      <c r="K145" s="3"/>
      <c r="L145" s="3"/>
    </row>
    <row r="146" spans="1:12">
      <c r="A146" s="3"/>
      <c r="B146" s="3"/>
      <c r="C146" s="58">
        <f>+C82+C120+C144</f>
        <v>391034433.71000004</v>
      </c>
      <c r="D146" s="58">
        <f>+D82+D120+D144</f>
        <v>396164368.14999998</v>
      </c>
      <c r="E146" s="59">
        <f>+E82+E120</f>
        <v>5129934.4399999995</v>
      </c>
      <c r="F146" s="18">
        <v>0</v>
      </c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17" t="s">
        <v>123</v>
      </c>
      <c r="C149" s="18" t="s">
        <v>50</v>
      </c>
      <c r="D149" s="18" t="s">
        <v>51</v>
      </c>
      <c r="E149" s="18" t="s">
        <v>52</v>
      </c>
      <c r="F149" s="18" t="s">
        <v>53</v>
      </c>
      <c r="G149" s="3"/>
      <c r="H149" s="3"/>
      <c r="I149" s="3"/>
      <c r="J149" s="3"/>
      <c r="K149" s="3"/>
      <c r="L149" s="3"/>
    </row>
    <row r="150" spans="1:12">
      <c r="A150" s="3"/>
      <c r="B150" s="41" t="s">
        <v>124</v>
      </c>
      <c r="C150" s="21"/>
      <c r="D150" s="21"/>
      <c r="E150" s="21"/>
      <c r="F150" s="21"/>
      <c r="G150" s="3"/>
      <c r="H150" s="3"/>
      <c r="I150" s="3"/>
      <c r="J150" s="3"/>
      <c r="K150" s="3"/>
      <c r="L150" s="3"/>
    </row>
    <row r="151" spans="1:12">
      <c r="A151" s="3"/>
      <c r="B151" s="36"/>
      <c r="C151" s="22"/>
      <c r="D151" s="22"/>
      <c r="E151" s="22"/>
      <c r="F151" s="22"/>
      <c r="G151" s="3"/>
      <c r="H151" s="3"/>
      <c r="I151" s="3"/>
      <c r="J151" s="3"/>
      <c r="K151" s="3"/>
      <c r="L151" s="3"/>
    </row>
    <row r="152" spans="1:12">
      <c r="A152" s="3"/>
      <c r="B152" s="36" t="s">
        <v>125</v>
      </c>
      <c r="C152" s="22"/>
      <c r="D152" s="22"/>
      <c r="E152" s="22"/>
      <c r="F152" s="22"/>
      <c r="G152" s="3"/>
      <c r="H152" s="3"/>
      <c r="I152" s="3"/>
      <c r="J152" s="3"/>
      <c r="K152" s="3"/>
      <c r="L152" s="3"/>
    </row>
    <row r="153" spans="1:12">
      <c r="A153" s="3"/>
      <c r="B153" s="36"/>
      <c r="C153" s="22"/>
      <c r="D153" s="22"/>
      <c r="E153" s="22"/>
      <c r="F153" s="22"/>
      <c r="G153" s="3"/>
      <c r="H153" s="3"/>
      <c r="I153" s="3"/>
      <c r="J153" s="3"/>
      <c r="K153" s="3"/>
      <c r="L153" s="3"/>
    </row>
    <row r="154" spans="1:12">
      <c r="A154" s="3"/>
      <c r="B154" s="36" t="s">
        <v>126</v>
      </c>
      <c r="C154" s="22"/>
      <c r="D154" s="22"/>
      <c r="E154" s="22"/>
      <c r="F154" s="22"/>
      <c r="G154" s="3"/>
      <c r="H154" s="3"/>
      <c r="I154" s="3"/>
      <c r="J154" s="3"/>
      <c r="K154" s="3"/>
      <c r="L154" s="3"/>
    </row>
    <row r="155" spans="1:12">
      <c r="A155" s="3"/>
      <c r="B155" s="60"/>
      <c r="C155" s="24"/>
      <c r="D155" s="24"/>
      <c r="E155" s="24"/>
      <c r="F155" s="24"/>
      <c r="G155" s="3"/>
      <c r="H155" s="3"/>
      <c r="I155" s="3"/>
      <c r="J155" s="3"/>
      <c r="K155" s="3"/>
      <c r="L155" s="3"/>
    </row>
    <row r="156" spans="1:12">
      <c r="A156" s="3"/>
      <c r="B156" s="3"/>
      <c r="C156" s="18">
        <f>SUM(C154:C155)</f>
        <v>0</v>
      </c>
      <c r="D156" s="18">
        <f t="shared" ref="D156:E156" si="2">SUM(D154:D155)</f>
        <v>0</v>
      </c>
      <c r="E156" s="18">
        <f t="shared" si="2"/>
        <v>0</v>
      </c>
      <c r="F156" s="61"/>
      <c r="G156" s="3"/>
      <c r="H156" s="3"/>
      <c r="I156" s="3"/>
      <c r="J156" s="3"/>
      <c r="K156" s="3"/>
      <c r="L156" s="3"/>
    </row>
    <row r="157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>
      <c r="A159" s="3"/>
      <c r="B159" s="17" t="s">
        <v>127</v>
      </c>
      <c r="C159" s="18" t="s">
        <v>8</v>
      </c>
      <c r="D159" s="3"/>
      <c r="E159" s="3"/>
      <c r="F159" s="3"/>
      <c r="G159" s="3"/>
      <c r="H159" s="3"/>
      <c r="I159" s="3"/>
      <c r="J159" s="3"/>
      <c r="K159" s="3"/>
      <c r="L159" s="3"/>
    </row>
    <row r="160" spans="1:12">
      <c r="A160" s="3"/>
      <c r="B160" s="41" t="s">
        <v>128</v>
      </c>
      <c r="C160" s="21"/>
      <c r="D160" s="3"/>
      <c r="E160" s="3"/>
      <c r="F160" s="3"/>
      <c r="G160" s="3"/>
      <c r="H160" s="3"/>
      <c r="I160" s="3"/>
      <c r="J160" s="3"/>
      <c r="K160" s="3"/>
      <c r="L160" s="3"/>
    </row>
    <row r="161" spans="1:12">
      <c r="A161" s="3"/>
      <c r="B161" s="36"/>
      <c r="C161" s="22"/>
      <c r="D161" s="3"/>
      <c r="E161" s="3"/>
      <c r="F161" s="3"/>
      <c r="G161" s="3"/>
      <c r="H161" s="3"/>
      <c r="I161" s="3"/>
      <c r="J161" s="3"/>
      <c r="K161" s="3"/>
      <c r="L161" s="3"/>
    </row>
    <row r="162" spans="1:12">
      <c r="A162" s="3"/>
      <c r="B162" s="38"/>
      <c r="C162" s="24"/>
      <c r="D162" s="3"/>
      <c r="E162" s="3"/>
      <c r="F162" s="3"/>
      <c r="G162" s="3"/>
      <c r="H162" s="3"/>
      <c r="I162" s="3"/>
      <c r="J162" s="3"/>
      <c r="K162" s="3"/>
      <c r="L162" s="3"/>
    </row>
    <row r="163" spans="1:12">
      <c r="A163" s="3"/>
      <c r="B163" s="3"/>
      <c r="C163" s="18">
        <f>SUM(C161:C162)</f>
        <v>0</v>
      </c>
      <c r="D163" s="3"/>
      <c r="E163" s="3"/>
      <c r="F163" s="3"/>
      <c r="G163" s="3"/>
      <c r="H163" s="3"/>
      <c r="I163" s="3"/>
      <c r="J163" s="3"/>
      <c r="K163" s="3"/>
      <c r="L163" s="3"/>
    </row>
    <row r="164" spans="1:12">
      <c r="A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38.25">
      <c r="A166" s="3"/>
      <c r="B166" s="62" t="s">
        <v>129</v>
      </c>
      <c r="C166" s="63" t="s">
        <v>8</v>
      </c>
      <c r="D166" s="64" t="s">
        <v>130</v>
      </c>
      <c r="E166" s="3"/>
      <c r="F166" s="3"/>
      <c r="G166" s="3"/>
      <c r="H166" s="3"/>
      <c r="I166" s="3"/>
      <c r="J166" s="3"/>
      <c r="K166" s="3"/>
      <c r="L166" s="3"/>
    </row>
    <row r="167" spans="1:12">
      <c r="A167" s="3"/>
      <c r="B167" s="65"/>
      <c r="C167" s="66"/>
      <c r="D167" s="67"/>
      <c r="E167" s="3"/>
      <c r="F167" s="3"/>
      <c r="G167" s="3"/>
      <c r="H167" s="3"/>
      <c r="I167" s="3"/>
      <c r="J167" s="3"/>
      <c r="K167" s="3"/>
      <c r="L167" s="3"/>
    </row>
    <row r="168" spans="1:12">
      <c r="A168" s="3"/>
      <c r="B168" s="68"/>
      <c r="C168" s="69"/>
      <c r="D168" s="70"/>
      <c r="E168" s="3"/>
      <c r="F168" s="3"/>
      <c r="G168" s="3"/>
      <c r="H168" s="3"/>
      <c r="I168" s="3"/>
      <c r="J168" s="3"/>
      <c r="K168" s="3"/>
      <c r="L168" s="3"/>
    </row>
    <row r="169" spans="1:12">
      <c r="A169" s="3"/>
      <c r="B169" s="71"/>
      <c r="C169" s="72"/>
      <c r="D169" s="72"/>
      <c r="E169" s="3"/>
      <c r="F169" s="3"/>
      <c r="G169" s="3"/>
      <c r="H169" s="3"/>
      <c r="I169" s="3"/>
      <c r="J169" s="3"/>
      <c r="K169" s="3"/>
      <c r="L169" s="3"/>
    </row>
    <row r="170" spans="1:12">
      <c r="A170" s="3"/>
      <c r="B170" s="71"/>
      <c r="C170" s="72"/>
      <c r="D170" s="72"/>
      <c r="E170" s="3"/>
      <c r="F170" s="3"/>
      <c r="G170" s="3"/>
      <c r="H170" s="3"/>
      <c r="I170" s="3"/>
      <c r="J170" s="3"/>
      <c r="K170" s="3"/>
      <c r="L170" s="3"/>
    </row>
    <row r="171" spans="1:12">
      <c r="A171" s="3"/>
      <c r="B171" s="73"/>
      <c r="C171" s="74"/>
      <c r="D171" s="74"/>
      <c r="E171" s="3"/>
      <c r="F171" s="3"/>
      <c r="G171" s="3"/>
      <c r="H171" s="3"/>
      <c r="I171" s="3"/>
      <c r="J171" s="3"/>
      <c r="K171" s="3"/>
      <c r="L171" s="3"/>
    </row>
    <row r="172" spans="1:12">
      <c r="A172" s="3"/>
      <c r="B172" s="3"/>
      <c r="C172" s="18">
        <f t="shared" ref="C172" si="3">SUM(C170:C171)</f>
        <v>0</v>
      </c>
      <c r="D172" s="18"/>
      <c r="E172" s="3"/>
      <c r="F172" s="3"/>
      <c r="G172" s="3"/>
      <c r="H172" s="3"/>
      <c r="I172" s="3"/>
      <c r="J172" s="3"/>
      <c r="K172" s="3"/>
      <c r="L172" s="3"/>
    </row>
    <row r="173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>
      <c r="A175" s="3"/>
      <c r="B175" s="9" t="s">
        <v>131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63.75">
      <c r="A177" s="3"/>
      <c r="B177" s="62" t="s">
        <v>132</v>
      </c>
      <c r="C177" s="63" t="s">
        <v>8</v>
      </c>
      <c r="D177" s="18" t="s">
        <v>29</v>
      </c>
      <c r="E177" s="18" t="s">
        <v>30</v>
      </c>
      <c r="F177" s="18" t="s">
        <v>31</v>
      </c>
      <c r="G177" s="3"/>
      <c r="H177" s="3"/>
      <c r="I177" s="3"/>
      <c r="J177" s="3"/>
      <c r="K177" s="3"/>
      <c r="L177" s="3"/>
    </row>
    <row r="178" spans="1:12">
      <c r="A178" s="3"/>
      <c r="B178" s="75" t="s">
        <v>133</v>
      </c>
      <c r="C178" s="76" t="s">
        <v>8</v>
      </c>
      <c r="D178" s="77"/>
      <c r="E178" s="77"/>
      <c r="F178" s="77"/>
      <c r="G178" s="3"/>
      <c r="H178" s="3"/>
      <c r="I178" s="3"/>
      <c r="J178" s="3"/>
      <c r="K178" s="3"/>
      <c r="L178" s="3"/>
    </row>
    <row r="179" spans="1:12">
      <c r="A179" s="3"/>
      <c r="B179" s="19" t="s">
        <v>134</v>
      </c>
      <c r="C179" s="20">
        <v>-44566.15</v>
      </c>
      <c r="D179" s="37"/>
      <c r="E179" s="37"/>
      <c r="F179" s="37"/>
      <c r="G179" s="3"/>
      <c r="H179" s="3"/>
      <c r="I179" s="3"/>
      <c r="J179" s="3"/>
      <c r="K179" s="3"/>
      <c r="L179" s="3"/>
    </row>
    <row r="180" spans="1:12">
      <c r="A180" s="3"/>
      <c r="B180" s="19" t="s">
        <v>135</v>
      </c>
      <c r="C180" s="20">
        <v>-3805642.06</v>
      </c>
      <c r="D180" s="37"/>
      <c r="E180" s="37"/>
      <c r="F180" s="37"/>
      <c r="G180" s="3"/>
      <c r="H180" s="3"/>
      <c r="I180" s="3"/>
      <c r="J180" s="3"/>
      <c r="K180" s="3"/>
      <c r="L180" s="3"/>
    </row>
    <row r="181" spans="1:12">
      <c r="A181" s="3"/>
      <c r="B181" s="19" t="s">
        <v>136</v>
      </c>
      <c r="C181" s="20">
        <v>-56830.69</v>
      </c>
      <c r="D181" s="37"/>
      <c r="E181" s="37"/>
      <c r="F181" s="37"/>
      <c r="G181" s="3"/>
      <c r="H181" s="3"/>
      <c r="I181" s="3"/>
      <c r="J181" s="3"/>
      <c r="K181" s="3"/>
      <c r="L181" s="3"/>
    </row>
    <row r="182" spans="1:12">
      <c r="A182" s="3"/>
      <c r="B182" s="19" t="s">
        <v>137</v>
      </c>
      <c r="C182" s="20">
        <v>-108990.7</v>
      </c>
      <c r="D182" s="37"/>
      <c r="E182" s="37"/>
      <c r="F182" s="37"/>
      <c r="G182" s="3"/>
      <c r="H182" s="3"/>
      <c r="I182" s="3"/>
      <c r="J182" s="3"/>
      <c r="K182" s="3"/>
      <c r="L182" s="3"/>
    </row>
    <row r="183" spans="1:12">
      <c r="A183" s="3"/>
      <c r="B183" s="19" t="s">
        <v>138</v>
      </c>
      <c r="C183" s="20">
        <v>-1102784.94</v>
      </c>
      <c r="D183" s="37"/>
      <c r="E183" s="37"/>
      <c r="F183" s="37"/>
      <c r="G183" s="3"/>
      <c r="H183" s="3"/>
      <c r="I183" s="3"/>
      <c r="J183" s="3"/>
      <c r="K183" s="3"/>
      <c r="L183" s="3"/>
    </row>
    <row r="184" spans="1:12">
      <c r="A184" s="3"/>
      <c r="B184" s="19" t="s">
        <v>139</v>
      </c>
      <c r="C184" s="20">
        <v>-4559.57</v>
      </c>
      <c r="D184" s="37"/>
      <c r="E184" s="37"/>
      <c r="F184" s="37"/>
      <c r="G184" s="3"/>
      <c r="H184" s="3"/>
      <c r="I184" s="3"/>
      <c r="J184" s="3"/>
      <c r="K184" s="3"/>
      <c r="L184" s="3"/>
    </row>
    <row r="185" spans="1:12">
      <c r="A185" s="3"/>
      <c r="B185" s="19" t="s">
        <v>140</v>
      </c>
      <c r="C185" s="20">
        <v>-464.36</v>
      </c>
      <c r="D185" s="37"/>
      <c r="E185" s="37"/>
      <c r="F185" s="37"/>
      <c r="G185" s="3"/>
      <c r="H185" s="3"/>
      <c r="I185" s="3"/>
      <c r="J185" s="3"/>
      <c r="K185" s="3"/>
      <c r="L185" s="3"/>
    </row>
    <row r="186" spans="1:12">
      <c r="A186" s="3"/>
      <c r="B186" s="19" t="s">
        <v>141</v>
      </c>
      <c r="C186" s="20">
        <v>-2812396.84</v>
      </c>
      <c r="D186" s="37"/>
      <c r="E186" s="37"/>
      <c r="F186" s="37"/>
      <c r="G186" s="3"/>
      <c r="H186" s="3"/>
      <c r="I186" s="3"/>
      <c r="J186" s="3"/>
      <c r="K186" s="3"/>
      <c r="L186" s="3"/>
    </row>
    <row r="187" spans="1:12">
      <c r="A187" s="3"/>
      <c r="B187" s="19" t="s">
        <v>142</v>
      </c>
      <c r="C187" s="20">
        <v>-464913.08</v>
      </c>
      <c r="D187" s="37"/>
      <c r="E187" s="37"/>
      <c r="F187" s="37"/>
      <c r="G187" s="3"/>
      <c r="H187" s="3"/>
      <c r="I187" s="3"/>
      <c r="J187" s="3"/>
      <c r="K187" s="3"/>
      <c r="L187" s="3"/>
    </row>
    <row r="188" spans="1:12">
      <c r="A188" s="3"/>
      <c r="B188" s="19" t="s">
        <v>143</v>
      </c>
      <c r="C188" s="20">
        <v>-375012.35</v>
      </c>
      <c r="D188" s="37"/>
      <c r="E188" s="37"/>
      <c r="F188" s="37"/>
      <c r="G188" s="3"/>
      <c r="H188" s="3"/>
      <c r="I188" s="3"/>
      <c r="J188" s="3"/>
      <c r="K188" s="3"/>
      <c r="L188" s="3"/>
    </row>
    <row r="189" spans="1:12">
      <c r="A189" s="3"/>
      <c r="B189" s="19" t="s">
        <v>144</v>
      </c>
      <c r="C189" s="20">
        <v>-131145.12</v>
      </c>
      <c r="D189" s="37"/>
      <c r="E189" s="37"/>
      <c r="F189" s="37"/>
      <c r="G189" s="3"/>
      <c r="H189" s="3"/>
      <c r="I189" s="3"/>
      <c r="J189" s="3"/>
      <c r="K189" s="3"/>
      <c r="L189" s="3"/>
    </row>
    <row r="190" spans="1:12">
      <c r="A190" s="3"/>
      <c r="B190" s="19" t="s">
        <v>145</v>
      </c>
      <c r="C190" s="20">
        <v>2.2200000000000002</v>
      </c>
      <c r="D190" s="37"/>
      <c r="E190" s="37"/>
      <c r="F190" s="37"/>
      <c r="G190" s="3"/>
      <c r="H190" s="3"/>
      <c r="I190" s="3"/>
      <c r="J190" s="3"/>
      <c r="K190" s="3"/>
      <c r="L190" s="3"/>
    </row>
    <row r="191" spans="1:12">
      <c r="A191" s="3"/>
      <c r="B191" s="19" t="s">
        <v>146</v>
      </c>
      <c r="C191" s="20">
        <v>-8957.52</v>
      </c>
      <c r="D191" s="37"/>
      <c r="E191" s="37"/>
      <c r="F191" s="37"/>
      <c r="G191" s="3"/>
      <c r="H191" s="3"/>
      <c r="I191" s="3"/>
      <c r="J191" s="3"/>
      <c r="K191" s="3"/>
      <c r="L191" s="3"/>
    </row>
    <row r="192" spans="1:12">
      <c r="A192" s="3"/>
      <c r="B192" s="19" t="s">
        <v>147</v>
      </c>
      <c r="C192" s="20">
        <v>-103162.11</v>
      </c>
      <c r="D192" s="37"/>
      <c r="E192" s="37"/>
      <c r="F192" s="37"/>
      <c r="G192" s="3"/>
      <c r="H192" s="3"/>
      <c r="I192" s="3"/>
      <c r="J192" s="3"/>
      <c r="K192" s="3"/>
      <c r="L192" s="3"/>
    </row>
    <row r="193" spans="1:12">
      <c r="A193" s="3"/>
      <c r="B193" s="19" t="s">
        <v>148</v>
      </c>
      <c r="C193" s="20">
        <v>-475320.8</v>
      </c>
      <c r="D193" s="37"/>
      <c r="E193" s="37"/>
      <c r="F193" s="37"/>
      <c r="G193" s="3"/>
      <c r="H193" s="3"/>
      <c r="I193" s="3"/>
      <c r="J193" s="3"/>
      <c r="K193" s="3"/>
      <c r="L193" s="3"/>
    </row>
    <row r="194" spans="1:12">
      <c r="A194" s="3"/>
      <c r="B194" s="19" t="s">
        <v>149</v>
      </c>
      <c r="C194" s="20">
        <v>-132031.71</v>
      </c>
      <c r="D194" s="37"/>
      <c r="E194" s="37"/>
      <c r="F194" s="37"/>
      <c r="G194" s="3"/>
      <c r="H194" s="3"/>
      <c r="I194" s="3"/>
      <c r="J194" s="3"/>
      <c r="K194" s="3"/>
      <c r="L194" s="3"/>
    </row>
    <row r="195" spans="1:12">
      <c r="A195" s="3"/>
      <c r="B195" s="19" t="s">
        <v>150</v>
      </c>
      <c r="C195" s="20">
        <v>-90860.82</v>
      </c>
      <c r="D195" s="37"/>
      <c r="E195" s="37"/>
      <c r="F195" s="37"/>
      <c r="G195" s="3"/>
      <c r="H195" s="3"/>
      <c r="I195" s="3"/>
      <c r="J195" s="3"/>
      <c r="K195" s="3"/>
      <c r="L195" s="3"/>
    </row>
    <row r="196" spans="1:12">
      <c r="A196" s="3"/>
      <c r="B196" s="19" t="s">
        <v>151</v>
      </c>
      <c r="C196" s="20">
        <v>-2274.89</v>
      </c>
      <c r="D196" s="37"/>
      <c r="E196" s="37"/>
      <c r="F196" s="37"/>
      <c r="G196" s="3"/>
      <c r="H196" s="3"/>
      <c r="I196" s="3"/>
      <c r="J196" s="3"/>
      <c r="K196" s="3"/>
      <c r="L196" s="3"/>
    </row>
    <row r="197" spans="1:12">
      <c r="A197" s="3"/>
      <c r="B197" s="19" t="s">
        <v>152</v>
      </c>
      <c r="C197" s="20">
        <v>-1024874.3</v>
      </c>
      <c r="D197" s="37"/>
      <c r="E197" s="37"/>
      <c r="F197" s="37"/>
      <c r="G197" s="3"/>
      <c r="H197" s="3"/>
      <c r="I197" s="3"/>
      <c r="J197" s="3"/>
      <c r="K197" s="3"/>
      <c r="L197" s="3"/>
    </row>
    <row r="198" spans="1:12">
      <c r="A198" s="3"/>
      <c r="B198" s="19" t="s">
        <v>153</v>
      </c>
      <c r="C198" s="20">
        <v>0.01</v>
      </c>
      <c r="D198" s="37"/>
      <c r="E198" s="37"/>
      <c r="F198" s="37"/>
      <c r="G198" s="3"/>
      <c r="H198" s="3"/>
      <c r="I198" s="3"/>
      <c r="J198" s="3"/>
      <c r="K198" s="3"/>
      <c r="L198" s="3"/>
    </row>
    <row r="199" spans="1:12">
      <c r="A199" s="3"/>
      <c r="B199" s="19" t="s">
        <v>154</v>
      </c>
      <c r="C199" s="20">
        <v>-243.01</v>
      </c>
      <c r="D199" s="37"/>
      <c r="E199" s="37"/>
      <c r="F199" s="37"/>
      <c r="G199" s="3"/>
      <c r="H199" s="3"/>
      <c r="I199" s="3"/>
      <c r="J199" s="3"/>
      <c r="K199" s="3"/>
      <c r="L199" s="3"/>
    </row>
    <row r="200" spans="1:12">
      <c r="A200" s="3"/>
      <c r="B200" s="19" t="s">
        <v>155</v>
      </c>
      <c r="C200" s="20">
        <v>-1944.73</v>
      </c>
      <c r="D200" s="37"/>
      <c r="E200" s="37"/>
      <c r="F200" s="37"/>
      <c r="G200" s="3"/>
      <c r="H200" s="3"/>
      <c r="I200" s="3"/>
      <c r="J200" s="3"/>
      <c r="K200" s="3"/>
      <c r="L200" s="3"/>
    </row>
    <row r="201" spans="1:12">
      <c r="A201" s="3"/>
      <c r="B201" s="19" t="s">
        <v>156</v>
      </c>
      <c r="C201" s="20">
        <v>173375</v>
      </c>
      <c r="D201" s="37"/>
      <c r="E201" s="37"/>
      <c r="F201" s="37"/>
      <c r="G201" s="3"/>
      <c r="H201" s="3"/>
      <c r="I201" s="3"/>
      <c r="J201" s="3"/>
      <c r="K201" s="3"/>
      <c r="L201" s="3"/>
    </row>
    <row r="202" spans="1:12">
      <c r="A202" s="3"/>
      <c r="B202" s="19" t="s">
        <v>157</v>
      </c>
      <c r="C202" s="20">
        <v>632554.28</v>
      </c>
      <c r="D202" s="37"/>
      <c r="E202" s="37"/>
      <c r="F202" s="37"/>
      <c r="G202" s="3"/>
      <c r="H202" s="3"/>
      <c r="I202" s="3"/>
      <c r="J202" s="3"/>
      <c r="K202" s="3"/>
      <c r="L202" s="3"/>
    </row>
    <row r="203" spans="1:12">
      <c r="A203" s="3"/>
      <c r="B203" s="19" t="s">
        <v>158</v>
      </c>
      <c r="C203" s="20">
        <v>-111</v>
      </c>
      <c r="D203" s="37"/>
      <c r="E203" s="37"/>
      <c r="F203" s="37"/>
      <c r="G203" s="3"/>
      <c r="H203" s="3"/>
      <c r="I203" s="3"/>
      <c r="J203" s="3"/>
      <c r="K203" s="3"/>
      <c r="L203" s="3"/>
    </row>
    <row r="204" spans="1:12">
      <c r="A204" s="3"/>
      <c r="B204" s="19" t="s">
        <v>159</v>
      </c>
      <c r="C204" s="20">
        <v>-5867.25</v>
      </c>
      <c r="D204" s="37"/>
      <c r="E204" s="37"/>
      <c r="F204" s="37"/>
      <c r="G204" s="3"/>
      <c r="H204" s="3"/>
      <c r="I204" s="3"/>
      <c r="J204" s="3"/>
      <c r="K204" s="3"/>
      <c r="L204" s="3"/>
    </row>
    <row r="205" spans="1:12">
      <c r="A205" s="3"/>
      <c r="B205" s="19" t="s">
        <v>160</v>
      </c>
      <c r="C205" s="20">
        <v>-5429.49</v>
      </c>
      <c r="D205" s="37"/>
      <c r="E205" s="37"/>
      <c r="F205" s="37"/>
      <c r="G205" s="3"/>
      <c r="H205" s="3"/>
      <c r="I205" s="3"/>
      <c r="J205" s="3"/>
      <c r="K205" s="3"/>
      <c r="L205" s="3"/>
    </row>
    <row r="206" spans="1:12">
      <c r="A206" s="3"/>
      <c r="B206" s="19" t="s">
        <v>161</v>
      </c>
      <c r="C206" s="20">
        <v>-708141.81</v>
      </c>
      <c r="D206" s="37"/>
      <c r="E206" s="37"/>
      <c r="F206" s="37"/>
      <c r="G206" s="3"/>
      <c r="H206" s="3"/>
      <c r="I206" s="3"/>
      <c r="J206" s="3"/>
      <c r="K206" s="3"/>
      <c r="L206" s="3"/>
    </row>
    <row r="207" spans="1:12">
      <c r="A207" s="3"/>
      <c r="B207" s="19" t="s">
        <v>162</v>
      </c>
      <c r="C207" s="20">
        <v>-20997</v>
      </c>
      <c r="D207" s="37"/>
      <c r="E207" s="37"/>
      <c r="F207" s="37"/>
      <c r="G207" s="3"/>
      <c r="H207" s="3"/>
      <c r="I207" s="3"/>
      <c r="J207" s="3"/>
      <c r="K207" s="3"/>
      <c r="L207" s="3"/>
    </row>
    <row r="208" spans="1:12">
      <c r="A208" s="3"/>
      <c r="B208" s="19"/>
      <c r="C208" s="20"/>
      <c r="D208" s="37"/>
      <c r="E208" s="37"/>
      <c r="F208" s="37"/>
      <c r="G208" s="3"/>
      <c r="H208" s="3"/>
      <c r="I208" s="3"/>
      <c r="J208" s="3"/>
      <c r="K208" s="3"/>
      <c r="L208" s="3"/>
    </row>
    <row r="209" spans="1:12">
      <c r="A209" s="3"/>
      <c r="B209" s="18" t="s">
        <v>163</v>
      </c>
      <c r="C209" s="18">
        <v>-10681590.789999999</v>
      </c>
      <c r="D209" s="18"/>
      <c r="E209" s="18"/>
      <c r="F209" s="18"/>
      <c r="G209" s="3"/>
      <c r="H209" s="3"/>
      <c r="I209" s="3"/>
      <c r="J209" s="3"/>
      <c r="K209" s="3"/>
      <c r="L209" s="3"/>
    </row>
    <row r="210" spans="1:12">
      <c r="A210" s="3"/>
      <c r="B210" s="7"/>
      <c r="C210" s="78"/>
      <c r="D210" s="3"/>
      <c r="E210" s="3"/>
      <c r="F210" s="3"/>
      <c r="G210" s="3"/>
      <c r="H210" s="3"/>
      <c r="I210" s="3"/>
      <c r="J210" s="3"/>
      <c r="K210" s="3"/>
      <c r="L210" s="3"/>
    </row>
    <row r="21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76.5">
      <c r="A213" s="3"/>
      <c r="B213" s="79" t="s">
        <v>164</v>
      </c>
      <c r="C213" s="80" t="s">
        <v>8</v>
      </c>
      <c r="D213" s="18" t="s">
        <v>165</v>
      </c>
      <c r="E213" s="18" t="s">
        <v>130</v>
      </c>
      <c r="F213" s="3"/>
      <c r="G213" s="3"/>
      <c r="H213" s="3"/>
      <c r="I213" s="3"/>
      <c r="J213" s="3"/>
      <c r="K213" s="3"/>
      <c r="L213" s="3"/>
    </row>
    <row r="214" spans="1:12">
      <c r="A214" s="3"/>
      <c r="B214" s="32" t="s">
        <v>166</v>
      </c>
      <c r="C214" s="20">
        <v>-84619.53</v>
      </c>
      <c r="D214" s="81"/>
      <c r="E214" s="82"/>
      <c r="F214" s="3"/>
      <c r="G214" s="3"/>
      <c r="H214" s="3"/>
      <c r="I214" s="3"/>
      <c r="J214" s="3"/>
      <c r="K214" s="3"/>
      <c r="L214" s="3"/>
    </row>
    <row r="215" spans="1:12">
      <c r="A215" s="3"/>
      <c r="B215" s="32" t="s">
        <v>167</v>
      </c>
      <c r="C215" s="20">
        <v>-84619.53</v>
      </c>
      <c r="D215" s="81"/>
      <c r="E215" s="83"/>
      <c r="F215" s="3"/>
      <c r="G215" s="3"/>
      <c r="H215" s="3"/>
      <c r="I215" s="3"/>
      <c r="J215" s="3"/>
      <c r="K215" s="3"/>
      <c r="L215" s="3"/>
    </row>
    <row r="216" spans="1:12">
      <c r="A216" s="3"/>
      <c r="B216" s="84"/>
      <c r="C216" s="85"/>
      <c r="D216" s="86"/>
      <c r="E216" s="87"/>
      <c r="F216" s="3"/>
      <c r="G216" s="3"/>
      <c r="H216" s="3"/>
      <c r="I216" s="3"/>
      <c r="J216" s="3"/>
      <c r="K216" s="3"/>
      <c r="L216" s="3"/>
    </row>
    <row r="217" spans="1:12">
      <c r="A217" s="3"/>
      <c r="B217" s="3"/>
      <c r="C217" s="35">
        <f>+C215</f>
        <v>-84619.53</v>
      </c>
      <c r="D217" s="88"/>
      <c r="E217" s="89"/>
      <c r="F217" s="3"/>
      <c r="G217" s="3"/>
      <c r="H217" s="3"/>
      <c r="I217" s="3"/>
      <c r="J217" s="3"/>
      <c r="K217" s="3"/>
      <c r="L217" s="3"/>
    </row>
    <row r="218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40.25">
      <c r="A220" s="3"/>
      <c r="B220" s="62" t="s">
        <v>168</v>
      </c>
      <c r="C220" s="63" t="s">
        <v>8</v>
      </c>
      <c r="D220" s="18" t="s">
        <v>165</v>
      </c>
      <c r="E220" s="18" t="s">
        <v>130</v>
      </c>
      <c r="F220" s="3"/>
      <c r="G220" s="3"/>
      <c r="H220" s="3"/>
      <c r="I220" s="3"/>
      <c r="J220" s="3"/>
      <c r="K220" s="3"/>
      <c r="L220" s="3"/>
    </row>
    <row r="221" spans="1:12">
      <c r="A221" s="3"/>
      <c r="B221" s="90" t="s">
        <v>169</v>
      </c>
      <c r="C221" s="91"/>
      <c r="D221" s="92"/>
      <c r="E221" s="82"/>
      <c r="F221" s="3"/>
      <c r="G221" s="3"/>
      <c r="H221" s="3"/>
      <c r="I221" s="3"/>
      <c r="J221" s="3"/>
      <c r="K221" s="3"/>
      <c r="L221" s="3"/>
    </row>
    <row r="222" spans="1:12">
      <c r="A222" s="3"/>
      <c r="B222" s="93"/>
      <c r="C222" s="94"/>
      <c r="D222" s="81"/>
      <c r="E222" s="83"/>
      <c r="F222" s="3"/>
      <c r="G222" s="3"/>
      <c r="H222" s="3"/>
      <c r="I222" s="3"/>
      <c r="J222" s="3"/>
      <c r="K222" s="3"/>
      <c r="L222" s="3"/>
    </row>
    <row r="223" spans="1:12">
      <c r="A223" s="3"/>
      <c r="B223" s="84"/>
      <c r="C223" s="85"/>
      <c r="D223" s="86"/>
      <c r="E223" s="87"/>
      <c r="F223" s="3"/>
      <c r="G223" s="3"/>
      <c r="H223" s="3"/>
      <c r="I223" s="3"/>
      <c r="J223" s="3"/>
      <c r="K223" s="3"/>
      <c r="L223" s="3"/>
    </row>
    <row r="224" spans="1:12">
      <c r="A224" s="3"/>
      <c r="B224" s="3"/>
      <c r="C224" s="18">
        <f>SUM(C222:C223)</f>
        <v>0</v>
      </c>
      <c r="D224" s="88"/>
      <c r="E224" s="89"/>
      <c r="F224" s="3"/>
      <c r="G224" s="3"/>
      <c r="H224" s="3"/>
      <c r="I224" s="3"/>
      <c r="J224" s="3"/>
      <c r="K224" s="3"/>
      <c r="L224" s="3"/>
    </row>
    <row r="225" spans="1:12">
      <c r="A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63.75">
      <c r="A227" s="3"/>
      <c r="B227" s="62" t="s">
        <v>170</v>
      </c>
      <c r="C227" s="63" t="s">
        <v>8</v>
      </c>
      <c r="D227" s="18" t="s">
        <v>165</v>
      </c>
      <c r="E227" s="18" t="s">
        <v>130</v>
      </c>
      <c r="F227" s="3"/>
      <c r="G227" s="3"/>
      <c r="H227" s="3"/>
      <c r="I227" s="3"/>
      <c r="J227" s="3"/>
      <c r="K227" s="3"/>
      <c r="L227" s="3"/>
    </row>
    <row r="228" spans="1:12">
      <c r="A228" s="3"/>
      <c r="B228" s="90" t="s">
        <v>171</v>
      </c>
      <c r="C228" s="91"/>
      <c r="D228" s="92"/>
      <c r="E228" s="82"/>
      <c r="F228" s="3"/>
      <c r="G228" s="3"/>
      <c r="H228" s="3"/>
      <c r="I228" s="3"/>
      <c r="J228" s="3"/>
      <c r="K228" s="3"/>
      <c r="L228" s="3"/>
    </row>
    <row r="229" spans="1:12">
      <c r="A229" s="3"/>
      <c r="B229" s="93"/>
      <c r="C229" s="94"/>
      <c r="D229" s="81"/>
      <c r="E229" s="83"/>
      <c r="F229" s="3"/>
      <c r="G229" s="3"/>
      <c r="H229" s="3"/>
      <c r="I229" s="3"/>
      <c r="J229" s="3"/>
      <c r="K229" s="3"/>
      <c r="L229" s="3"/>
    </row>
    <row r="230" spans="1:12">
      <c r="A230" s="3"/>
      <c r="B230" s="84"/>
      <c r="C230" s="85"/>
      <c r="D230" s="86"/>
      <c r="E230" s="87"/>
      <c r="F230" s="3"/>
      <c r="G230" s="3"/>
      <c r="H230" s="3"/>
      <c r="I230" s="3"/>
      <c r="J230" s="3"/>
      <c r="K230" s="3"/>
      <c r="L230" s="3"/>
    </row>
    <row r="231" spans="1:12">
      <c r="A231" s="3"/>
      <c r="B231" s="3"/>
      <c r="C231" s="18">
        <f>SUM(C229:C230)</f>
        <v>0</v>
      </c>
      <c r="D231" s="88"/>
      <c r="E231" s="89"/>
      <c r="F231" s="3"/>
      <c r="G231" s="3"/>
      <c r="H231" s="3"/>
      <c r="I231" s="3"/>
      <c r="J231" s="3"/>
      <c r="K231" s="3"/>
      <c r="L231" s="3"/>
    </row>
    <row r="232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63.75">
      <c r="A234" s="3"/>
      <c r="B234" s="62" t="s">
        <v>172</v>
      </c>
      <c r="C234" s="63" t="s">
        <v>8</v>
      </c>
      <c r="D234" s="95" t="s">
        <v>165</v>
      </c>
      <c r="E234" s="95" t="s">
        <v>41</v>
      </c>
      <c r="F234" s="3"/>
      <c r="G234" s="3"/>
      <c r="H234" s="3"/>
      <c r="I234" s="3"/>
      <c r="J234" s="3"/>
      <c r="K234" s="3"/>
      <c r="L234" s="3"/>
    </row>
    <row r="235" spans="1:12">
      <c r="A235" s="3"/>
      <c r="B235" s="90" t="s">
        <v>173</v>
      </c>
      <c r="C235" s="96">
        <v>-16132.99</v>
      </c>
      <c r="D235" s="21">
        <v>0</v>
      </c>
      <c r="E235" s="21">
        <v>0</v>
      </c>
      <c r="F235" s="3"/>
      <c r="G235" s="3"/>
      <c r="H235" s="3"/>
      <c r="I235" s="3"/>
      <c r="J235" s="3"/>
      <c r="K235" s="3"/>
      <c r="L235" s="3"/>
    </row>
    <row r="236" spans="1:12">
      <c r="A236" s="3"/>
      <c r="B236" s="42" t="s">
        <v>174</v>
      </c>
      <c r="C236" s="97">
        <v>-46133</v>
      </c>
      <c r="D236" s="22">
        <v>0</v>
      </c>
      <c r="E236" s="22">
        <v>0</v>
      </c>
      <c r="F236" s="3"/>
      <c r="G236" s="3"/>
      <c r="H236" s="3"/>
      <c r="I236" s="3"/>
      <c r="J236" s="3"/>
      <c r="K236" s="3"/>
      <c r="L236" s="3"/>
    </row>
    <row r="237" spans="1:12">
      <c r="A237" s="3"/>
      <c r="B237" s="44" t="s">
        <v>175</v>
      </c>
      <c r="C237" s="43">
        <v>0.01</v>
      </c>
      <c r="D237" s="98">
        <v>0</v>
      </c>
      <c r="E237" s="98">
        <v>0</v>
      </c>
      <c r="F237" s="3"/>
      <c r="G237" s="3"/>
      <c r="H237" s="3"/>
      <c r="I237" s="3"/>
      <c r="J237" s="3"/>
      <c r="K237" s="3"/>
      <c r="L237" s="3"/>
    </row>
    <row r="238" spans="1:12">
      <c r="A238" s="3"/>
      <c r="B238" s="3"/>
      <c r="C238" s="18"/>
      <c r="D238" s="88"/>
      <c r="E238" s="89"/>
      <c r="F238" s="3"/>
      <c r="G238" s="3"/>
      <c r="H238" s="3"/>
      <c r="I238" s="3"/>
      <c r="J238" s="3"/>
      <c r="K238" s="3"/>
      <c r="L238" s="3"/>
    </row>
    <row r="239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>
      <c r="A241" s="3"/>
      <c r="B241" s="9" t="s">
        <v>176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>
      <c r="A242" s="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>
      <c r="A243" s="3"/>
      <c r="B243" s="9" t="s">
        <v>177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25.5">
      <c r="A245" s="3"/>
      <c r="B245" s="79" t="s">
        <v>178</v>
      </c>
      <c r="C245" s="80" t="s">
        <v>8</v>
      </c>
      <c r="D245" s="18" t="s">
        <v>179</v>
      </c>
      <c r="E245" s="18" t="s">
        <v>41</v>
      </c>
      <c r="F245" s="3"/>
      <c r="G245" s="3"/>
      <c r="H245" s="3"/>
      <c r="I245" s="3"/>
      <c r="J245" s="3"/>
      <c r="K245" s="3"/>
      <c r="L245" s="3"/>
    </row>
    <row r="246" spans="1:12">
      <c r="A246" s="3"/>
      <c r="B246" s="19" t="s">
        <v>180</v>
      </c>
      <c r="C246" s="20">
        <v>-177214.5</v>
      </c>
      <c r="D246" s="43">
        <v>0</v>
      </c>
      <c r="E246" s="43">
        <v>0</v>
      </c>
      <c r="F246" s="3"/>
      <c r="G246" s="3"/>
      <c r="H246" s="3"/>
      <c r="I246" s="3"/>
      <c r="J246" s="3"/>
      <c r="K246" s="3"/>
      <c r="L246" s="3"/>
    </row>
    <row r="247" spans="1:12">
      <c r="A247" s="3"/>
      <c r="B247" s="19" t="s">
        <v>181</v>
      </c>
      <c r="C247" s="20">
        <v>-62566.5</v>
      </c>
      <c r="D247" s="43">
        <v>0</v>
      </c>
      <c r="E247" s="43">
        <v>0</v>
      </c>
      <c r="F247" s="3"/>
      <c r="G247" s="3"/>
      <c r="H247" s="3"/>
      <c r="I247" s="3"/>
      <c r="J247" s="3"/>
      <c r="K247" s="3"/>
      <c r="L247" s="3"/>
    </row>
    <row r="248" spans="1:12">
      <c r="A248" s="3"/>
      <c r="B248" s="19" t="s">
        <v>182</v>
      </c>
      <c r="C248" s="20">
        <v>-239781</v>
      </c>
      <c r="D248" s="43">
        <v>0</v>
      </c>
      <c r="E248" s="43">
        <v>0</v>
      </c>
      <c r="F248" s="3"/>
      <c r="G248" s="3"/>
      <c r="H248" s="3"/>
      <c r="I248" s="3"/>
      <c r="J248" s="3"/>
      <c r="K248" s="3"/>
      <c r="L248" s="3"/>
    </row>
    <row r="249" spans="1:12">
      <c r="A249" s="3"/>
      <c r="B249" s="19" t="s">
        <v>183</v>
      </c>
      <c r="C249" s="20">
        <v>-42910</v>
      </c>
      <c r="D249" s="43">
        <v>0</v>
      </c>
      <c r="E249" s="43">
        <v>0</v>
      </c>
      <c r="F249" s="3"/>
      <c r="G249" s="3"/>
      <c r="H249" s="3"/>
      <c r="I249" s="3"/>
      <c r="J249" s="3"/>
      <c r="K249" s="3"/>
      <c r="L249" s="3"/>
    </row>
    <row r="250" spans="1:12">
      <c r="A250" s="3"/>
      <c r="B250" s="19" t="s">
        <v>184</v>
      </c>
      <c r="C250" s="20">
        <v>-1200521.6599999999</v>
      </c>
      <c r="D250" s="43">
        <v>0</v>
      </c>
      <c r="E250" s="43">
        <v>0</v>
      </c>
      <c r="F250" s="3"/>
      <c r="G250" s="3"/>
      <c r="H250" s="3"/>
      <c r="I250" s="3"/>
      <c r="J250" s="3"/>
      <c r="K250" s="3"/>
      <c r="L250" s="3"/>
    </row>
    <row r="251" spans="1:12">
      <c r="A251" s="3"/>
      <c r="B251" s="19" t="s">
        <v>185</v>
      </c>
      <c r="C251" s="20">
        <v>-2537386.96</v>
      </c>
      <c r="D251" s="43"/>
      <c r="E251" s="43"/>
      <c r="F251" s="3"/>
      <c r="G251" s="3"/>
      <c r="H251" s="3"/>
      <c r="I251" s="3"/>
      <c r="J251" s="3"/>
      <c r="K251" s="3"/>
      <c r="L251" s="3"/>
    </row>
    <row r="252" spans="1:12">
      <c r="A252" s="3"/>
      <c r="B252" s="19" t="s">
        <v>186</v>
      </c>
      <c r="C252" s="20">
        <v>-2304000</v>
      </c>
      <c r="D252" s="43"/>
      <c r="E252" s="43"/>
      <c r="F252" s="3"/>
      <c r="G252" s="3"/>
      <c r="H252" s="3"/>
      <c r="I252" s="3"/>
      <c r="J252" s="3"/>
      <c r="K252" s="3"/>
      <c r="L252" s="3"/>
    </row>
    <row r="253" spans="1:12">
      <c r="A253" s="3"/>
      <c r="B253" s="19" t="s">
        <v>187</v>
      </c>
      <c r="C253" s="20">
        <v>-53281.26</v>
      </c>
      <c r="D253" s="43"/>
      <c r="E253" s="43"/>
      <c r="F253" s="3"/>
      <c r="G253" s="3"/>
      <c r="H253" s="3"/>
      <c r="I253" s="3"/>
      <c r="J253" s="3"/>
      <c r="K253" s="3"/>
      <c r="L253" s="3"/>
    </row>
    <row r="254" spans="1:12">
      <c r="A254" s="3"/>
      <c r="B254" s="19" t="s">
        <v>188</v>
      </c>
      <c r="C254" s="20">
        <v>-190757.56</v>
      </c>
      <c r="D254" s="43"/>
      <c r="E254" s="43"/>
      <c r="F254" s="3"/>
      <c r="G254" s="3"/>
      <c r="H254" s="3"/>
      <c r="I254" s="3"/>
      <c r="J254" s="3"/>
      <c r="K254" s="3"/>
      <c r="L254" s="3"/>
    </row>
    <row r="255" spans="1:12">
      <c r="A255" s="3"/>
      <c r="B255" s="19" t="s">
        <v>189</v>
      </c>
      <c r="C255" s="20">
        <v>-6328857.4400000004</v>
      </c>
      <c r="D255" s="43"/>
      <c r="E255" s="43"/>
      <c r="F255" s="3"/>
      <c r="G255" s="3"/>
      <c r="H255" s="3"/>
      <c r="I255" s="3"/>
      <c r="J255" s="3"/>
      <c r="K255" s="3"/>
      <c r="L255" s="3"/>
    </row>
    <row r="256" spans="1:12">
      <c r="A256" s="3"/>
      <c r="B256" s="19" t="s">
        <v>190</v>
      </c>
      <c r="C256" s="20">
        <v>-6568638.4400000004</v>
      </c>
      <c r="D256" s="43"/>
      <c r="E256" s="43"/>
      <c r="F256" s="3"/>
      <c r="G256" s="3"/>
      <c r="H256" s="3"/>
      <c r="I256" s="3"/>
      <c r="J256" s="3"/>
      <c r="K256" s="3"/>
      <c r="L256" s="3"/>
    </row>
    <row r="257" spans="1:12">
      <c r="A257" s="3"/>
      <c r="B257" s="19" t="s">
        <v>191</v>
      </c>
      <c r="C257" s="20">
        <v>-2715405.06</v>
      </c>
      <c r="D257" s="43"/>
      <c r="E257" s="43"/>
      <c r="F257" s="3"/>
      <c r="G257" s="3"/>
      <c r="H257" s="3"/>
      <c r="I257" s="3"/>
      <c r="J257" s="3"/>
      <c r="K257" s="3"/>
      <c r="L257" s="3"/>
    </row>
    <row r="258" spans="1:12">
      <c r="A258" s="3"/>
      <c r="B258" s="19" t="s">
        <v>192</v>
      </c>
      <c r="C258" s="20">
        <v>-2715405.06</v>
      </c>
      <c r="D258" s="43"/>
      <c r="E258" s="43"/>
      <c r="F258" s="3"/>
      <c r="G258" s="3"/>
      <c r="H258" s="3"/>
      <c r="I258" s="3"/>
      <c r="J258" s="3"/>
      <c r="K258" s="3"/>
      <c r="L258" s="3"/>
    </row>
    <row r="259" spans="1:12">
      <c r="A259" s="3"/>
      <c r="B259" s="19" t="s">
        <v>193</v>
      </c>
      <c r="C259" s="20">
        <v>-2260380</v>
      </c>
      <c r="D259" s="43"/>
      <c r="E259" s="43"/>
      <c r="F259" s="3"/>
      <c r="G259" s="3"/>
      <c r="H259" s="3"/>
      <c r="I259" s="3"/>
      <c r="J259" s="3"/>
      <c r="K259" s="3"/>
      <c r="L259" s="3"/>
    </row>
    <row r="260" spans="1:12">
      <c r="A260" s="3"/>
      <c r="B260" s="19" t="s">
        <v>194</v>
      </c>
      <c r="C260" s="20">
        <v>-750325.03</v>
      </c>
      <c r="D260" s="43"/>
      <c r="E260" s="43"/>
      <c r="F260" s="3"/>
      <c r="G260" s="3"/>
      <c r="H260" s="3"/>
      <c r="I260" s="3"/>
      <c r="J260" s="3"/>
      <c r="K260" s="3"/>
      <c r="L260" s="3"/>
    </row>
    <row r="261" spans="1:12">
      <c r="A261" s="3"/>
      <c r="B261" s="19" t="s">
        <v>195</v>
      </c>
      <c r="C261" s="20">
        <v>-28415</v>
      </c>
      <c r="D261" s="43"/>
      <c r="E261" s="43"/>
      <c r="F261" s="3"/>
      <c r="G261" s="3"/>
      <c r="H261" s="3"/>
      <c r="I261" s="3"/>
      <c r="J261" s="3"/>
      <c r="K261" s="3"/>
      <c r="L261" s="3"/>
    </row>
    <row r="262" spans="1:12">
      <c r="A262" s="3"/>
      <c r="B262" s="19" t="s">
        <v>196</v>
      </c>
      <c r="C262" s="20">
        <v>-3039120.03</v>
      </c>
      <c r="D262" s="43"/>
      <c r="E262" s="43"/>
      <c r="F262" s="3"/>
      <c r="G262" s="3"/>
      <c r="H262" s="3"/>
      <c r="I262" s="3"/>
      <c r="J262" s="3"/>
      <c r="K262" s="3"/>
      <c r="L262" s="3"/>
    </row>
    <row r="263" spans="1:12">
      <c r="A263" s="3"/>
      <c r="B263" s="19" t="s">
        <v>197</v>
      </c>
      <c r="C263" s="20">
        <v>-5754525.0899999999</v>
      </c>
      <c r="D263" s="43">
        <v>0</v>
      </c>
      <c r="E263" s="43">
        <v>0</v>
      </c>
      <c r="F263" s="3"/>
      <c r="G263" s="3"/>
      <c r="H263" s="3"/>
      <c r="I263" s="3"/>
      <c r="J263" s="3"/>
      <c r="K263" s="3"/>
      <c r="L263" s="3"/>
    </row>
    <row r="264" spans="1:12">
      <c r="A264" s="3"/>
      <c r="B264" s="19" t="s">
        <v>198</v>
      </c>
      <c r="C264" s="20">
        <v>-12323163.529999999</v>
      </c>
      <c r="D264" s="43">
        <v>0</v>
      </c>
      <c r="E264" s="43">
        <v>0</v>
      </c>
      <c r="F264" s="3"/>
      <c r="G264" s="3"/>
      <c r="H264" s="3"/>
      <c r="I264" s="3"/>
      <c r="J264" s="3"/>
      <c r="K264" s="3"/>
      <c r="L264" s="3"/>
    </row>
    <row r="265" spans="1:12">
      <c r="A265" s="3"/>
      <c r="B265" s="19" t="s">
        <v>199</v>
      </c>
      <c r="C265" s="20">
        <v>-44556130</v>
      </c>
      <c r="D265" s="43">
        <v>0</v>
      </c>
      <c r="E265" s="43">
        <v>0</v>
      </c>
      <c r="F265" s="3"/>
      <c r="G265" s="3"/>
      <c r="H265" s="3"/>
      <c r="I265" s="3"/>
      <c r="J265" s="3"/>
      <c r="K265" s="3"/>
      <c r="L265" s="3"/>
    </row>
    <row r="266" spans="1:12">
      <c r="A266" s="3"/>
      <c r="B266" s="19" t="s">
        <v>200</v>
      </c>
      <c r="C266" s="20">
        <v>-44556130</v>
      </c>
      <c r="D266" s="43">
        <v>0</v>
      </c>
      <c r="E266" s="43">
        <v>0</v>
      </c>
      <c r="F266" s="3"/>
      <c r="G266" s="3"/>
      <c r="H266" s="3"/>
      <c r="I266" s="3"/>
      <c r="J266" s="3"/>
      <c r="K266" s="3"/>
      <c r="L266" s="3"/>
    </row>
    <row r="267" spans="1:12">
      <c r="A267" s="3"/>
      <c r="B267" s="19" t="s">
        <v>201</v>
      </c>
      <c r="C267" s="20">
        <v>-44556130</v>
      </c>
      <c r="D267" s="43">
        <v>0</v>
      </c>
      <c r="E267" s="43">
        <v>0</v>
      </c>
      <c r="F267" s="3"/>
      <c r="G267" s="3"/>
      <c r="H267" s="3"/>
      <c r="I267" s="3"/>
      <c r="J267" s="3"/>
      <c r="K267" s="3"/>
      <c r="L267" s="3"/>
    </row>
    <row r="268" spans="1:12">
      <c r="A268" s="3"/>
      <c r="B268" s="19" t="s">
        <v>202</v>
      </c>
      <c r="C268" s="20">
        <v>-63982090.439999998</v>
      </c>
      <c r="D268" s="43">
        <v>0</v>
      </c>
      <c r="E268" s="43">
        <v>0</v>
      </c>
      <c r="F268" s="3"/>
      <c r="G268" s="3"/>
      <c r="H268" s="3"/>
      <c r="I268" s="3"/>
      <c r="J268" s="3"/>
      <c r="K268" s="3"/>
      <c r="L268" s="3"/>
    </row>
    <row r="269" spans="1:12">
      <c r="A269" s="3"/>
      <c r="B269" s="19" t="s">
        <v>203</v>
      </c>
      <c r="C269" s="20">
        <v>-4318092.1399999997</v>
      </c>
      <c r="D269" s="43">
        <v>0</v>
      </c>
      <c r="E269" s="43">
        <v>0</v>
      </c>
      <c r="F269" s="3"/>
      <c r="G269" s="3"/>
      <c r="H269" s="3"/>
      <c r="I269" s="3"/>
      <c r="J269" s="3"/>
      <c r="K269" s="3"/>
      <c r="L269" s="3"/>
    </row>
    <row r="270" spans="1:12">
      <c r="A270" s="3"/>
      <c r="B270" s="19" t="s">
        <v>204</v>
      </c>
      <c r="C270" s="20">
        <v>-18659414.579999998</v>
      </c>
      <c r="D270" s="43">
        <v>0</v>
      </c>
      <c r="E270" s="43">
        <v>0</v>
      </c>
      <c r="F270" s="3"/>
      <c r="G270" s="3"/>
      <c r="H270" s="3"/>
      <c r="I270" s="3"/>
      <c r="J270" s="3"/>
      <c r="K270" s="3"/>
      <c r="L270" s="3"/>
    </row>
    <row r="271" spans="1:12">
      <c r="A271" s="3"/>
      <c r="B271" s="19" t="s">
        <v>205</v>
      </c>
      <c r="C271" s="20">
        <v>-2070000</v>
      </c>
      <c r="D271" s="43"/>
      <c r="E271" s="43"/>
      <c r="F271" s="3"/>
      <c r="G271" s="3"/>
      <c r="H271" s="3"/>
      <c r="I271" s="3"/>
      <c r="J271" s="3"/>
      <c r="K271" s="3"/>
      <c r="L271" s="3"/>
    </row>
    <row r="272" spans="1:12">
      <c r="A272" s="3"/>
      <c r="B272" s="19" t="s">
        <v>206</v>
      </c>
      <c r="C272" s="20">
        <v>-89029597.159999996</v>
      </c>
      <c r="D272" s="43">
        <v>0</v>
      </c>
      <c r="E272" s="43">
        <v>0</v>
      </c>
      <c r="F272" s="3"/>
      <c r="G272" s="3"/>
      <c r="H272" s="3"/>
      <c r="I272" s="3"/>
      <c r="J272" s="3"/>
      <c r="K272" s="3"/>
      <c r="L272" s="3"/>
    </row>
    <row r="273" spans="1:12">
      <c r="A273" s="3"/>
      <c r="B273" s="19" t="s">
        <v>207</v>
      </c>
      <c r="C273" s="20">
        <v>-15000</v>
      </c>
      <c r="D273" s="43">
        <v>0</v>
      </c>
      <c r="E273" s="43">
        <v>0</v>
      </c>
      <c r="F273" s="3"/>
      <c r="G273" s="3"/>
      <c r="H273" s="3"/>
      <c r="I273" s="3"/>
      <c r="J273" s="3"/>
      <c r="K273" s="3"/>
      <c r="L273" s="3"/>
    </row>
    <row r="274" spans="1:12">
      <c r="A274" s="3"/>
      <c r="B274" s="19" t="s">
        <v>208</v>
      </c>
      <c r="C274" s="20">
        <v>-390999.96</v>
      </c>
      <c r="D274" s="43">
        <v>0</v>
      </c>
      <c r="E274" s="43">
        <v>0</v>
      </c>
      <c r="F274" s="3"/>
      <c r="G274" s="3"/>
      <c r="H274" s="3"/>
      <c r="I274" s="3"/>
      <c r="J274" s="3"/>
      <c r="K274" s="3"/>
      <c r="L274" s="3"/>
    </row>
    <row r="275" spans="1:12">
      <c r="A275" s="3"/>
      <c r="B275" s="19" t="s">
        <v>209</v>
      </c>
      <c r="C275" s="20">
        <v>-405999.96</v>
      </c>
      <c r="D275" s="43">
        <v>0</v>
      </c>
      <c r="E275" s="43">
        <v>0</v>
      </c>
      <c r="F275" s="3"/>
      <c r="G275" s="3"/>
      <c r="H275" s="3"/>
      <c r="I275" s="3"/>
      <c r="J275" s="3"/>
      <c r="K275" s="3"/>
      <c r="L275" s="3"/>
    </row>
    <row r="276" spans="1:12">
      <c r="A276" s="3"/>
      <c r="B276" s="19" t="s">
        <v>210</v>
      </c>
      <c r="C276" s="20">
        <v>-89435597.120000005</v>
      </c>
      <c r="D276" s="43">
        <v>0</v>
      </c>
      <c r="E276" s="43">
        <v>0</v>
      </c>
      <c r="F276" s="3"/>
      <c r="G276" s="3"/>
      <c r="H276" s="3"/>
      <c r="I276" s="3"/>
      <c r="J276" s="3"/>
      <c r="K276" s="3"/>
      <c r="L276" s="3"/>
    </row>
    <row r="277" spans="1:12">
      <c r="A277" s="3"/>
      <c r="B277" s="19" t="s">
        <v>211</v>
      </c>
      <c r="C277" s="20">
        <v>-133991727.12</v>
      </c>
      <c r="D277" s="43">
        <v>0</v>
      </c>
      <c r="E277" s="43">
        <v>0</v>
      </c>
      <c r="F277" s="3"/>
      <c r="G277" s="3"/>
      <c r="H277" s="3"/>
      <c r="I277" s="3"/>
      <c r="J277" s="3"/>
      <c r="K277" s="3"/>
      <c r="L277" s="3"/>
    </row>
    <row r="278" spans="1:12" ht="25.5">
      <c r="A278" s="3"/>
      <c r="B278" s="80" t="s">
        <v>212</v>
      </c>
      <c r="C278" s="80">
        <v>-146314890.65000001</v>
      </c>
      <c r="D278" s="88"/>
      <c r="E278" s="89"/>
      <c r="F278" s="3"/>
      <c r="G278" s="3"/>
      <c r="H278" s="3"/>
      <c r="I278" s="3"/>
      <c r="J278" s="3"/>
      <c r="K278" s="3"/>
      <c r="L278" s="3"/>
    </row>
    <row r="279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76.5">
      <c r="A281" s="3"/>
      <c r="B281" s="79" t="s">
        <v>213</v>
      </c>
      <c r="C281" s="80" t="s">
        <v>8</v>
      </c>
      <c r="D281" s="18" t="s">
        <v>179</v>
      </c>
      <c r="E281" s="18" t="s">
        <v>41</v>
      </c>
      <c r="F281" s="3"/>
      <c r="G281" s="3"/>
      <c r="H281" s="3"/>
      <c r="I281" s="3"/>
      <c r="J281" s="3"/>
      <c r="K281" s="3"/>
      <c r="L281" s="3"/>
    </row>
    <row r="282" spans="1:12">
      <c r="A282" s="3"/>
      <c r="B282" s="42" t="s">
        <v>214</v>
      </c>
      <c r="C282" s="20">
        <v>-1510280.88</v>
      </c>
      <c r="D282" s="77"/>
      <c r="E282" s="77"/>
      <c r="F282" s="3"/>
      <c r="G282" s="3"/>
      <c r="H282" s="3"/>
      <c r="I282" s="3"/>
      <c r="J282" s="3"/>
      <c r="K282" s="3"/>
      <c r="L282" s="3"/>
    </row>
    <row r="283" spans="1:12">
      <c r="A283" s="3"/>
      <c r="B283" s="42" t="s">
        <v>215</v>
      </c>
      <c r="C283" s="20">
        <v>-1510280.88</v>
      </c>
      <c r="D283" s="37"/>
      <c r="E283" s="37"/>
      <c r="F283" s="3"/>
      <c r="G283" s="3"/>
      <c r="H283" s="3"/>
      <c r="I283" s="3"/>
      <c r="J283" s="3"/>
      <c r="K283" s="3"/>
      <c r="L283" s="3"/>
    </row>
    <row r="284" spans="1:12">
      <c r="A284" s="3"/>
      <c r="B284" s="42" t="s">
        <v>216</v>
      </c>
      <c r="C284" s="20">
        <v>-10.59</v>
      </c>
      <c r="D284" s="37"/>
      <c r="E284" s="37"/>
      <c r="F284" s="3"/>
      <c r="G284" s="3"/>
      <c r="H284" s="3"/>
      <c r="I284" s="3"/>
      <c r="J284" s="3"/>
      <c r="K284" s="3"/>
      <c r="L284" s="3"/>
    </row>
    <row r="285" spans="1:12">
      <c r="A285" s="3"/>
      <c r="B285" s="42" t="s">
        <v>217</v>
      </c>
      <c r="C285" s="20">
        <v>-10.59</v>
      </c>
      <c r="D285" s="37"/>
      <c r="E285" s="37"/>
      <c r="F285" s="3"/>
      <c r="G285" s="3"/>
      <c r="H285" s="3"/>
      <c r="I285" s="3"/>
      <c r="J285" s="3"/>
      <c r="K285" s="3"/>
      <c r="L285" s="3"/>
    </row>
    <row r="286" spans="1:12">
      <c r="A286" s="3"/>
      <c r="B286" s="36"/>
      <c r="C286" s="37"/>
      <c r="D286" s="37"/>
      <c r="E286" s="37"/>
      <c r="F286" s="3"/>
      <c r="G286" s="3"/>
      <c r="H286" s="3"/>
      <c r="I286" s="3"/>
      <c r="J286" s="3"/>
      <c r="K286" s="3"/>
      <c r="L286" s="3"/>
    </row>
    <row r="287" spans="1:12">
      <c r="A287" s="3"/>
      <c r="B287" s="36"/>
      <c r="C287" s="37"/>
      <c r="D287" s="37"/>
      <c r="E287" s="37"/>
      <c r="F287" s="3"/>
      <c r="G287" s="3"/>
      <c r="H287" s="3"/>
      <c r="I287" s="3"/>
      <c r="J287" s="3"/>
      <c r="K287" s="3"/>
      <c r="L287" s="3"/>
    </row>
    <row r="288" spans="1:12">
      <c r="A288" s="3"/>
      <c r="B288" s="38"/>
      <c r="C288" s="39"/>
      <c r="D288" s="39"/>
      <c r="E288" s="39"/>
      <c r="F288" s="3"/>
      <c r="G288" s="3"/>
      <c r="H288" s="3"/>
      <c r="I288" s="3"/>
      <c r="J288" s="3"/>
      <c r="K288" s="3"/>
      <c r="L288" s="3"/>
    </row>
    <row r="289" spans="1:12">
      <c r="A289" s="3"/>
      <c r="B289" s="3"/>
      <c r="C289" s="26">
        <f>+C283+C284</f>
        <v>-1510291.47</v>
      </c>
      <c r="D289" s="88"/>
      <c r="E289" s="89"/>
      <c r="F289" s="3"/>
      <c r="G289" s="3"/>
      <c r="H289" s="3"/>
      <c r="I289" s="3"/>
      <c r="J289" s="3"/>
      <c r="K289" s="3"/>
      <c r="L289" s="3"/>
    </row>
    <row r="290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>
      <c r="A291" s="3"/>
      <c r="B291" s="9" t="s">
        <v>218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25.5">
      <c r="A293" s="3"/>
      <c r="B293" s="79" t="s">
        <v>219</v>
      </c>
      <c r="C293" s="80" t="s">
        <v>8</v>
      </c>
      <c r="D293" s="18" t="s">
        <v>220</v>
      </c>
      <c r="E293" s="18" t="s">
        <v>221</v>
      </c>
      <c r="F293" s="3"/>
      <c r="G293" s="3"/>
      <c r="H293" s="3"/>
      <c r="I293" s="3"/>
      <c r="J293" s="3"/>
      <c r="K293" s="3"/>
      <c r="L293" s="3"/>
    </row>
    <row r="294" spans="1:12">
      <c r="A294" s="3"/>
      <c r="B294" s="19" t="s">
        <v>222</v>
      </c>
      <c r="C294" s="20">
        <v>61642602.539999999</v>
      </c>
      <c r="D294" s="20">
        <v>51.030700000000003</v>
      </c>
      <c r="E294" s="20"/>
      <c r="F294" s="3"/>
      <c r="G294" s="3"/>
      <c r="H294" s="3"/>
      <c r="I294" s="3"/>
      <c r="J294" s="3"/>
      <c r="K294" s="3"/>
      <c r="L294" s="3"/>
    </row>
    <row r="295" spans="1:12">
      <c r="A295" s="3"/>
      <c r="B295" s="19" t="s">
        <v>223</v>
      </c>
      <c r="C295" s="20">
        <v>10746489.460000001</v>
      </c>
      <c r="D295" s="20">
        <v>8.8964999999999996</v>
      </c>
      <c r="E295" s="20"/>
      <c r="F295" s="3"/>
      <c r="G295" s="3"/>
      <c r="H295" s="3"/>
      <c r="I295" s="3"/>
      <c r="J295" s="3"/>
      <c r="K295" s="3"/>
      <c r="L295" s="3"/>
    </row>
    <row r="296" spans="1:12">
      <c r="A296" s="3"/>
      <c r="B296" s="19" t="s">
        <v>224</v>
      </c>
      <c r="C296" s="20">
        <v>3995588.73</v>
      </c>
      <c r="D296" s="20">
        <v>3.3077000000000001</v>
      </c>
      <c r="E296" s="20"/>
      <c r="F296" s="3"/>
      <c r="G296" s="3"/>
      <c r="H296" s="3"/>
      <c r="I296" s="3"/>
      <c r="J296" s="3"/>
      <c r="K296" s="3"/>
      <c r="L296" s="3"/>
    </row>
    <row r="297" spans="1:12">
      <c r="A297" s="3"/>
      <c r="B297" s="19" t="s">
        <v>225</v>
      </c>
      <c r="C297" s="20">
        <v>1304652.6000000001</v>
      </c>
      <c r="D297" s="20">
        <v>1.0801000000000001</v>
      </c>
      <c r="E297" s="20"/>
      <c r="F297" s="3"/>
      <c r="G297" s="3"/>
      <c r="H297" s="3"/>
      <c r="I297" s="3"/>
      <c r="J297" s="3"/>
      <c r="K297" s="3"/>
      <c r="L297" s="3"/>
    </row>
    <row r="298" spans="1:12">
      <c r="A298" s="3"/>
      <c r="B298" s="19" t="s">
        <v>226</v>
      </c>
      <c r="C298" s="20">
        <v>6806631.5300000003</v>
      </c>
      <c r="D298" s="20">
        <v>5.6349</v>
      </c>
      <c r="E298" s="20"/>
      <c r="F298" s="3"/>
      <c r="G298" s="3"/>
      <c r="H298" s="3"/>
      <c r="I298" s="3"/>
      <c r="J298" s="3"/>
      <c r="K298" s="3"/>
      <c r="L298" s="3"/>
    </row>
    <row r="299" spans="1:12">
      <c r="A299" s="3"/>
      <c r="B299" s="19" t="s">
        <v>227</v>
      </c>
      <c r="C299" s="20">
        <v>3776453.44</v>
      </c>
      <c r="D299" s="20">
        <v>3.1263000000000001</v>
      </c>
      <c r="E299" s="20"/>
      <c r="F299" s="3"/>
      <c r="G299" s="3"/>
      <c r="H299" s="3"/>
      <c r="I299" s="3"/>
      <c r="J299" s="3"/>
      <c r="K299" s="3"/>
      <c r="L299" s="3"/>
    </row>
    <row r="300" spans="1:12">
      <c r="A300" s="3"/>
      <c r="B300" s="19" t="s">
        <v>228</v>
      </c>
      <c r="C300" s="20">
        <v>3922527.37</v>
      </c>
      <c r="D300" s="20">
        <v>3.2473000000000001</v>
      </c>
      <c r="E300" s="20"/>
      <c r="F300" s="3"/>
      <c r="G300" s="3"/>
      <c r="H300" s="3"/>
      <c r="I300" s="3"/>
      <c r="J300" s="3"/>
      <c r="K300" s="3"/>
      <c r="L300" s="3"/>
    </row>
    <row r="301" spans="1:12">
      <c r="A301" s="3"/>
      <c r="B301" s="19" t="s">
        <v>229</v>
      </c>
      <c r="C301" s="20">
        <v>2581007.59</v>
      </c>
      <c r="D301" s="20">
        <v>2.1366999999999998</v>
      </c>
      <c r="E301" s="20"/>
      <c r="F301" s="3"/>
      <c r="G301" s="3"/>
      <c r="H301" s="3"/>
      <c r="I301" s="3"/>
      <c r="J301" s="3"/>
      <c r="K301" s="3"/>
      <c r="L301" s="3"/>
    </row>
    <row r="302" spans="1:12">
      <c r="A302" s="3"/>
      <c r="B302" s="19" t="s">
        <v>230</v>
      </c>
      <c r="C302" s="20">
        <v>276016.92</v>
      </c>
      <c r="D302" s="20">
        <v>0.22850000000000001</v>
      </c>
      <c r="E302" s="20"/>
      <c r="F302" s="3"/>
      <c r="G302" s="3"/>
      <c r="H302" s="3"/>
      <c r="I302" s="3"/>
      <c r="J302" s="3"/>
      <c r="K302" s="3"/>
      <c r="L302" s="3"/>
    </row>
    <row r="303" spans="1:12">
      <c r="A303" s="3"/>
      <c r="B303" s="19" t="s">
        <v>231</v>
      </c>
      <c r="C303" s="20">
        <v>110634.5</v>
      </c>
      <c r="D303" s="20">
        <v>9.1600000000000001E-2</v>
      </c>
      <c r="E303" s="20"/>
      <c r="F303" s="3"/>
      <c r="G303" s="3"/>
      <c r="H303" s="3"/>
      <c r="I303" s="3"/>
      <c r="J303" s="3"/>
      <c r="K303" s="3"/>
      <c r="L303" s="3"/>
    </row>
    <row r="304" spans="1:12">
      <c r="A304" s="3"/>
      <c r="B304" s="19" t="s">
        <v>232</v>
      </c>
      <c r="C304" s="20">
        <v>208732.51</v>
      </c>
      <c r="D304" s="20">
        <v>0.17280000000000001</v>
      </c>
      <c r="E304" s="20"/>
      <c r="F304" s="3"/>
      <c r="G304" s="3"/>
      <c r="H304" s="3"/>
      <c r="I304" s="3"/>
      <c r="J304" s="3"/>
      <c r="K304" s="3"/>
      <c r="L304" s="3"/>
    </row>
    <row r="305" spans="1:12">
      <c r="A305" s="3"/>
      <c r="B305" s="19" t="s">
        <v>233</v>
      </c>
      <c r="C305" s="20">
        <v>577976.17000000004</v>
      </c>
      <c r="D305" s="20">
        <v>0.47849999999999998</v>
      </c>
      <c r="E305" s="20"/>
      <c r="F305" s="3"/>
      <c r="G305" s="3"/>
      <c r="H305" s="3"/>
      <c r="I305" s="3"/>
      <c r="J305" s="3"/>
      <c r="K305" s="3"/>
      <c r="L305" s="3"/>
    </row>
    <row r="306" spans="1:12">
      <c r="A306" s="3"/>
      <c r="B306" s="19" t="s">
        <v>234</v>
      </c>
      <c r="C306" s="20">
        <v>493486.65</v>
      </c>
      <c r="D306" s="20">
        <v>0.40849999999999997</v>
      </c>
      <c r="E306" s="20"/>
      <c r="F306" s="3"/>
      <c r="G306" s="3"/>
      <c r="H306" s="3"/>
      <c r="I306" s="3"/>
      <c r="J306" s="3"/>
      <c r="K306" s="3"/>
      <c r="L306" s="3"/>
    </row>
    <row r="307" spans="1:12">
      <c r="A307" s="3"/>
      <c r="B307" s="19" t="s">
        <v>235</v>
      </c>
      <c r="C307" s="20">
        <v>117020.9</v>
      </c>
      <c r="D307" s="20">
        <v>9.69E-2</v>
      </c>
      <c r="E307" s="20"/>
      <c r="F307" s="3"/>
      <c r="G307" s="3"/>
      <c r="H307" s="3"/>
      <c r="I307" s="3"/>
      <c r="J307" s="3"/>
      <c r="K307" s="3"/>
      <c r="L307" s="3"/>
    </row>
    <row r="308" spans="1:12">
      <c r="A308" s="3"/>
      <c r="B308" s="19" t="s">
        <v>236</v>
      </c>
      <c r="C308" s="20">
        <v>61383.95</v>
      </c>
      <c r="D308" s="20">
        <v>5.0799999999999998E-2</v>
      </c>
      <c r="E308" s="20"/>
      <c r="F308" s="3"/>
      <c r="G308" s="3"/>
      <c r="H308" s="3"/>
      <c r="I308" s="3"/>
      <c r="J308" s="3"/>
      <c r="K308" s="3"/>
      <c r="L308" s="3"/>
    </row>
    <row r="309" spans="1:12">
      <c r="A309" s="3"/>
      <c r="B309" s="19" t="s">
        <v>237</v>
      </c>
      <c r="C309" s="20">
        <v>1575.54</v>
      </c>
      <c r="D309" s="20">
        <v>1.2999999999999999E-3</v>
      </c>
      <c r="E309" s="20"/>
      <c r="F309" s="3"/>
      <c r="G309" s="3"/>
      <c r="H309" s="3"/>
      <c r="I309" s="3"/>
      <c r="J309" s="3"/>
      <c r="K309" s="3"/>
      <c r="L309" s="3"/>
    </row>
    <row r="310" spans="1:12">
      <c r="A310" s="3"/>
      <c r="B310" s="19" t="s">
        <v>238</v>
      </c>
      <c r="C310" s="20">
        <v>528</v>
      </c>
      <c r="D310" s="20">
        <v>4.0000000000000002E-4</v>
      </c>
      <c r="E310" s="20"/>
      <c r="F310" s="3"/>
      <c r="G310" s="3"/>
      <c r="H310" s="3"/>
      <c r="I310" s="3"/>
      <c r="J310" s="3"/>
      <c r="K310" s="3"/>
      <c r="L310" s="3"/>
    </row>
    <row r="311" spans="1:12">
      <c r="A311" s="3"/>
      <c r="B311" s="19" t="s">
        <v>239</v>
      </c>
      <c r="C311" s="20">
        <v>124173.17</v>
      </c>
      <c r="D311" s="20">
        <v>0.1028</v>
      </c>
      <c r="E311" s="20"/>
      <c r="F311" s="3"/>
      <c r="G311" s="3"/>
      <c r="H311" s="3"/>
      <c r="I311" s="3"/>
      <c r="J311" s="3"/>
      <c r="K311" s="3"/>
      <c r="L311" s="3"/>
    </row>
    <row r="312" spans="1:12">
      <c r="A312" s="3"/>
      <c r="B312" s="19" t="s">
        <v>240</v>
      </c>
      <c r="C312" s="20">
        <v>31733.95</v>
      </c>
      <c r="D312" s="20">
        <v>2.63E-2</v>
      </c>
      <c r="E312" s="20"/>
      <c r="F312" s="3"/>
      <c r="G312" s="3"/>
      <c r="H312" s="3"/>
      <c r="I312" s="3"/>
      <c r="J312" s="3"/>
      <c r="K312" s="3"/>
      <c r="L312" s="3"/>
    </row>
    <row r="313" spans="1:12">
      <c r="A313" s="3"/>
      <c r="B313" s="19" t="s">
        <v>241</v>
      </c>
      <c r="C313" s="20">
        <v>16628.11</v>
      </c>
      <c r="D313" s="20">
        <v>1.38E-2</v>
      </c>
      <c r="E313" s="20"/>
      <c r="F313" s="3"/>
      <c r="G313" s="3"/>
      <c r="H313" s="3"/>
      <c r="I313" s="3"/>
      <c r="J313" s="3"/>
      <c r="K313" s="3"/>
      <c r="L313" s="3"/>
    </row>
    <row r="314" spans="1:12">
      <c r="A314" s="3"/>
      <c r="B314" s="19" t="s">
        <v>242</v>
      </c>
      <c r="C314" s="20">
        <v>18931.560000000001</v>
      </c>
      <c r="D314" s="20">
        <v>1.5699999999999999E-2</v>
      </c>
      <c r="E314" s="20"/>
      <c r="F314" s="3"/>
      <c r="G314" s="3"/>
      <c r="H314" s="3"/>
      <c r="I314" s="3"/>
      <c r="J314" s="3"/>
      <c r="K314" s="3"/>
      <c r="L314" s="3"/>
    </row>
    <row r="315" spans="1:12">
      <c r="A315" s="3"/>
      <c r="B315" s="19" t="s">
        <v>243</v>
      </c>
      <c r="C315" s="20">
        <v>35796.370000000003</v>
      </c>
      <c r="D315" s="20">
        <v>2.9600000000000001E-2</v>
      </c>
      <c r="E315" s="20"/>
      <c r="F315" s="3"/>
      <c r="G315" s="3"/>
      <c r="H315" s="3"/>
      <c r="I315" s="3"/>
      <c r="J315" s="3"/>
      <c r="K315" s="3"/>
      <c r="L315" s="3"/>
    </row>
    <row r="316" spans="1:12">
      <c r="A316" s="3"/>
      <c r="B316" s="19" t="s">
        <v>244</v>
      </c>
      <c r="C316" s="20">
        <v>6989.5</v>
      </c>
      <c r="D316" s="20">
        <v>5.7999999999999996E-3</v>
      </c>
      <c r="E316" s="20"/>
      <c r="F316" s="3"/>
      <c r="G316" s="3"/>
      <c r="H316" s="3"/>
      <c r="I316" s="3"/>
      <c r="J316" s="3"/>
      <c r="K316" s="3"/>
      <c r="L316" s="3"/>
    </row>
    <row r="317" spans="1:12">
      <c r="A317" s="3"/>
      <c r="B317" s="19" t="s">
        <v>245</v>
      </c>
      <c r="C317" s="20">
        <v>3309.12</v>
      </c>
      <c r="D317" s="20">
        <v>2.7000000000000001E-3</v>
      </c>
      <c r="E317" s="20"/>
      <c r="F317" s="3"/>
      <c r="G317" s="3"/>
      <c r="H317" s="3"/>
      <c r="I317" s="3"/>
      <c r="J317" s="3"/>
      <c r="K317" s="3"/>
      <c r="L317" s="3"/>
    </row>
    <row r="318" spans="1:12">
      <c r="A318" s="3"/>
      <c r="B318" s="19" t="s">
        <v>246</v>
      </c>
      <c r="C318" s="20">
        <v>52550.32</v>
      </c>
      <c r="D318" s="20">
        <v>4.3499999999999997E-2</v>
      </c>
      <c r="E318" s="20"/>
      <c r="F318" s="3"/>
      <c r="G318" s="3"/>
      <c r="H318" s="3"/>
      <c r="I318" s="3"/>
      <c r="J318" s="3"/>
      <c r="K318" s="3"/>
      <c r="L318" s="3"/>
    </row>
    <row r="319" spans="1:12">
      <c r="A319" s="3"/>
      <c r="B319" s="19" t="s">
        <v>247</v>
      </c>
      <c r="C319" s="20">
        <v>2780</v>
      </c>
      <c r="D319" s="20">
        <v>2.3E-3</v>
      </c>
      <c r="E319" s="20"/>
      <c r="F319" s="3"/>
      <c r="G319" s="3"/>
      <c r="H319" s="3"/>
      <c r="I319" s="3"/>
      <c r="J319" s="3"/>
      <c r="K319" s="3"/>
      <c r="L319" s="3"/>
    </row>
    <row r="320" spans="1:12">
      <c r="A320" s="3"/>
      <c r="B320" s="19" t="s">
        <v>248</v>
      </c>
      <c r="C320" s="20">
        <v>743025.36</v>
      </c>
      <c r="D320" s="20">
        <v>0.61509999999999998</v>
      </c>
      <c r="E320" s="20"/>
      <c r="F320" s="3"/>
      <c r="G320" s="3"/>
      <c r="H320" s="3"/>
      <c r="I320" s="3"/>
      <c r="J320" s="3"/>
      <c r="K320" s="3"/>
      <c r="L320" s="3"/>
    </row>
    <row r="321" spans="1:12">
      <c r="A321" s="3"/>
      <c r="B321" s="19" t="s">
        <v>249</v>
      </c>
      <c r="C321" s="20">
        <v>30334</v>
      </c>
      <c r="D321" s="20">
        <v>2.5100000000000001E-2</v>
      </c>
      <c r="E321" s="20"/>
      <c r="F321" s="3"/>
      <c r="G321" s="3"/>
      <c r="H321" s="3"/>
      <c r="I321" s="3"/>
      <c r="J321" s="3"/>
      <c r="K321" s="3"/>
      <c r="L321" s="3"/>
    </row>
    <row r="322" spans="1:12">
      <c r="A322" s="3"/>
      <c r="B322" s="19" t="s">
        <v>250</v>
      </c>
      <c r="C322" s="20">
        <v>55600.3</v>
      </c>
      <c r="D322" s="20">
        <v>4.5999999999999999E-2</v>
      </c>
      <c r="E322" s="20"/>
      <c r="F322" s="3"/>
      <c r="G322" s="3"/>
      <c r="H322" s="3"/>
      <c r="I322" s="3"/>
      <c r="J322" s="3"/>
      <c r="K322" s="3"/>
      <c r="L322" s="3"/>
    </row>
    <row r="323" spans="1:12">
      <c r="A323" s="3"/>
      <c r="B323" s="19" t="s">
        <v>251</v>
      </c>
      <c r="C323" s="20">
        <v>8041.38</v>
      </c>
      <c r="D323" s="20">
        <v>6.7000000000000002E-3</v>
      </c>
      <c r="E323" s="20"/>
      <c r="F323" s="3"/>
      <c r="G323" s="3"/>
      <c r="H323" s="3"/>
      <c r="I323" s="3"/>
      <c r="J323" s="3"/>
      <c r="K323" s="3"/>
      <c r="L323" s="3"/>
    </row>
    <row r="324" spans="1:12">
      <c r="A324" s="3"/>
      <c r="B324" s="19" t="s">
        <v>252</v>
      </c>
      <c r="C324" s="20">
        <v>54301.440000000002</v>
      </c>
      <c r="D324" s="20">
        <v>4.4999999999999998E-2</v>
      </c>
      <c r="E324" s="20"/>
      <c r="F324" s="3"/>
      <c r="G324" s="3"/>
      <c r="H324" s="3"/>
      <c r="I324" s="3"/>
      <c r="J324" s="3"/>
      <c r="K324" s="3"/>
      <c r="L324" s="3"/>
    </row>
    <row r="325" spans="1:12">
      <c r="A325" s="3"/>
      <c r="B325" s="19" t="s">
        <v>253</v>
      </c>
      <c r="C325" s="20">
        <v>3698.71</v>
      </c>
      <c r="D325" s="20">
        <v>3.0999999999999999E-3</v>
      </c>
      <c r="E325" s="20"/>
      <c r="F325" s="3"/>
      <c r="G325" s="3"/>
      <c r="H325" s="3"/>
      <c r="I325" s="3"/>
      <c r="J325" s="3"/>
      <c r="K325" s="3"/>
      <c r="L325" s="3"/>
    </row>
    <row r="326" spans="1:12">
      <c r="A326" s="3"/>
      <c r="B326" s="19" t="s">
        <v>254</v>
      </c>
      <c r="C326" s="20">
        <v>118.08</v>
      </c>
      <c r="D326" s="20">
        <v>1E-4</v>
      </c>
      <c r="E326" s="20"/>
      <c r="F326" s="3"/>
      <c r="G326" s="3"/>
      <c r="H326" s="3"/>
      <c r="I326" s="3"/>
      <c r="J326" s="3"/>
      <c r="K326" s="3"/>
      <c r="L326" s="3"/>
    </row>
    <row r="327" spans="1:12">
      <c r="A327" s="3"/>
      <c r="B327" s="19" t="s">
        <v>255</v>
      </c>
      <c r="C327" s="20">
        <v>580.88</v>
      </c>
      <c r="D327" s="20">
        <v>5.0000000000000001E-4</v>
      </c>
      <c r="E327" s="20"/>
      <c r="F327" s="3"/>
      <c r="G327" s="3"/>
      <c r="H327" s="3"/>
      <c r="I327" s="3"/>
      <c r="J327" s="3"/>
      <c r="K327" s="3"/>
      <c r="L327" s="3"/>
    </row>
    <row r="328" spans="1:12">
      <c r="A328" s="3"/>
      <c r="B328" s="19" t="s">
        <v>256</v>
      </c>
      <c r="C328" s="20">
        <v>7386.47</v>
      </c>
      <c r="D328" s="20">
        <v>6.1000000000000004E-3</v>
      </c>
      <c r="E328" s="20"/>
      <c r="F328" s="3"/>
      <c r="G328" s="3"/>
      <c r="H328" s="3"/>
      <c r="I328" s="3"/>
      <c r="J328" s="3"/>
      <c r="K328" s="3"/>
      <c r="L328" s="3"/>
    </row>
    <row r="329" spans="1:12">
      <c r="A329" s="3"/>
      <c r="B329" s="19" t="s">
        <v>257</v>
      </c>
      <c r="C329" s="20">
        <v>100538.71</v>
      </c>
      <c r="D329" s="20">
        <v>8.3199999999999996E-2</v>
      </c>
      <c r="E329" s="20"/>
      <c r="F329" s="3"/>
      <c r="G329" s="3"/>
      <c r="H329" s="3"/>
      <c r="I329" s="3"/>
      <c r="J329" s="3"/>
      <c r="K329" s="3"/>
      <c r="L329" s="3"/>
    </row>
    <row r="330" spans="1:12">
      <c r="A330" s="3"/>
      <c r="B330" s="19" t="s">
        <v>258</v>
      </c>
      <c r="C330" s="20">
        <v>3777</v>
      </c>
      <c r="D330" s="20">
        <v>3.0999999999999999E-3</v>
      </c>
      <c r="E330" s="20"/>
      <c r="F330" s="3"/>
      <c r="G330" s="3"/>
      <c r="H330" s="3"/>
      <c r="I330" s="3"/>
      <c r="J330" s="3"/>
      <c r="K330" s="3"/>
      <c r="L330" s="3"/>
    </row>
    <row r="331" spans="1:12">
      <c r="A331" s="3"/>
      <c r="B331" s="19" t="s">
        <v>259</v>
      </c>
      <c r="C331" s="20">
        <v>1596547.86</v>
      </c>
      <c r="D331" s="20">
        <v>1.3217000000000001</v>
      </c>
      <c r="E331" s="20"/>
      <c r="F331" s="3"/>
      <c r="G331" s="3"/>
      <c r="H331" s="3"/>
      <c r="I331" s="3"/>
      <c r="J331" s="3"/>
      <c r="K331" s="3"/>
      <c r="L331" s="3"/>
    </row>
    <row r="332" spans="1:12">
      <c r="A332" s="3"/>
      <c r="B332" s="19" t="s">
        <v>260</v>
      </c>
      <c r="C332" s="20">
        <v>500.19</v>
      </c>
      <c r="D332" s="20">
        <v>4.0000000000000002E-4</v>
      </c>
      <c r="E332" s="20"/>
      <c r="F332" s="3"/>
      <c r="G332" s="3"/>
      <c r="H332" s="3"/>
      <c r="I332" s="3"/>
      <c r="J332" s="3"/>
      <c r="K332" s="3"/>
      <c r="L332" s="3"/>
    </row>
    <row r="333" spans="1:12">
      <c r="A333" s="3"/>
      <c r="B333" s="19" t="s">
        <v>261</v>
      </c>
      <c r="C333" s="20">
        <v>69495.149999999994</v>
      </c>
      <c r="D333" s="20">
        <v>5.7500000000000002E-2</v>
      </c>
      <c r="E333" s="20"/>
      <c r="F333" s="3"/>
      <c r="G333" s="3"/>
      <c r="H333" s="3"/>
      <c r="I333" s="3"/>
      <c r="J333" s="3"/>
      <c r="K333" s="3"/>
      <c r="L333" s="3"/>
    </row>
    <row r="334" spans="1:12">
      <c r="A334" s="3"/>
      <c r="B334" s="19" t="s">
        <v>262</v>
      </c>
      <c r="C334" s="20">
        <v>298160.56</v>
      </c>
      <c r="D334" s="20">
        <v>0.24679999999999999</v>
      </c>
      <c r="E334" s="20"/>
      <c r="F334" s="3"/>
      <c r="G334" s="3"/>
      <c r="H334" s="3"/>
      <c r="I334" s="3"/>
      <c r="J334" s="3"/>
      <c r="K334" s="3"/>
      <c r="L334" s="3"/>
    </row>
    <row r="335" spans="1:12">
      <c r="A335" s="3"/>
      <c r="B335" s="19" t="s">
        <v>263</v>
      </c>
      <c r="C335" s="20">
        <v>1281580.3899999999</v>
      </c>
      <c r="D335" s="20">
        <v>1.0609999999999999</v>
      </c>
      <c r="E335" s="20"/>
      <c r="F335" s="3"/>
      <c r="G335" s="3"/>
      <c r="H335" s="3"/>
      <c r="I335" s="3"/>
      <c r="J335" s="3"/>
      <c r="K335" s="3"/>
      <c r="L335" s="3"/>
    </row>
    <row r="336" spans="1:12">
      <c r="A336" s="3"/>
      <c r="B336" s="19" t="s">
        <v>264</v>
      </c>
      <c r="C336" s="20">
        <v>38121.33</v>
      </c>
      <c r="D336" s="20">
        <v>3.1600000000000003E-2</v>
      </c>
      <c r="E336" s="20"/>
      <c r="F336" s="3"/>
      <c r="G336" s="3"/>
      <c r="H336" s="3"/>
      <c r="I336" s="3"/>
      <c r="J336" s="3"/>
      <c r="K336" s="3"/>
      <c r="L336" s="3"/>
    </row>
    <row r="337" spans="1:12">
      <c r="A337" s="3"/>
      <c r="B337" s="19" t="s">
        <v>265</v>
      </c>
      <c r="C337" s="20">
        <v>232966.71</v>
      </c>
      <c r="D337" s="20">
        <v>0.19289999999999999</v>
      </c>
      <c r="E337" s="20"/>
      <c r="F337" s="3"/>
      <c r="G337" s="3"/>
      <c r="H337" s="3"/>
      <c r="I337" s="3"/>
      <c r="J337" s="3"/>
      <c r="K337" s="3"/>
      <c r="L337" s="3"/>
    </row>
    <row r="338" spans="1:12">
      <c r="A338" s="3"/>
      <c r="B338" s="19" t="s">
        <v>266</v>
      </c>
      <c r="C338" s="20">
        <v>1434097.02</v>
      </c>
      <c r="D338" s="20">
        <v>1.1872</v>
      </c>
      <c r="E338" s="20"/>
      <c r="F338" s="3"/>
      <c r="G338" s="3"/>
      <c r="H338" s="3"/>
      <c r="I338" s="3"/>
      <c r="J338" s="3"/>
      <c r="K338" s="3"/>
      <c r="L338" s="3"/>
    </row>
    <row r="339" spans="1:12">
      <c r="A339" s="3"/>
      <c r="B339" s="19" t="s">
        <v>267</v>
      </c>
      <c r="C339" s="20">
        <v>233520</v>
      </c>
      <c r="D339" s="20">
        <v>0.1933</v>
      </c>
      <c r="E339" s="20"/>
      <c r="F339" s="3"/>
      <c r="G339" s="3"/>
      <c r="H339" s="3"/>
      <c r="I339" s="3"/>
      <c r="J339" s="3"/>
      <c r="K339" s="3"/>
      <c r="L339" s="3"/>
    </row>
    <row r="340" spans="1:12">
      <c r="A340" s="3"/>
      <c r="B340" s="19" t="s">
        <v>268</v>
      </c>
      <c r="C340" s="20">
        <v>823243</v>
      </c>
      <c r="D340" s="20">
        <v>0.68149999999999999</v>
      </c>
      <c r="E340" s="20"/>
      <c r="F340" s="3"/>
      <c r="G340" s="3"/>
      <c r="H340" s="3"/>
      <c r="I340" s="3"/>
      <c r="J340" s="3"/>
      <c r="K340" s="3"/>
      <c r="L340" s="3"/>
    </row>
    <row r="341" spans="1:12">
      <c r="A341" s="3"/>
      <c r="B341" s="19" t="s">
        <v>269</v>
      </c>
      <c r="C341" s="20">
        <v>72466</v>
      </c>
      <c r="D341" s="20">
        <v>0.06</v>
      </c>
      <c r="E341" s="20"/>
      <c r="F341" s="3"/>
      <c r="G341" s="3"/>
      <c r="H341" s="3"/>
      <c r="I341" s="3"/>
      <c r="J341" s="3"/>
      <c r="K341" s="3"/>
      <c r="L341" s="3"/>
    </row>
    <row r="342" spans="1:12">
      <c r="A342" s="3"/>
      <c r="B342" s="19" t="s">
        <v>270</v>
      </c>
      <c r="C342" s="20">
        <v>54639.51</v>
      </c>
      <c r="D342" s="20">
        <v>4.5199999999999997E-2</v>
      </c>
      <c r="E342" s="20"/>
      <c r="F342" s="3"/>
      <c r="G342" s="3"/>
      <c r="H342" s="3"/>
      <c r="I342" s="3"/>
      <c r="J342" s="3"/>
      <c r="K342" s="3"/>
      <c r="L342" s="3"/>
    </row>
    <row r="343" spans="1:12">
      <c r="A343" s="3"/>
      <c r="B343" s="19" t="s">
        <v>271</v>
      </c>
      <c r="C343" s="20">
        <v>2576895.14</v>
      </c>
      <c r="D343" s="20">
        <v>2.1333000000000002</v>
      </c>
      <c r="E343" s="20"/>
      <c r="F343" s="3"/>
      <c r="G343" s="3"/>
      <c r="H343" s="3"/>
      <c r="I343" s="3"/>
      <c r="J343" s="3"/>
      <c r="K343" s="3"/>
      <c r="L343" s="3"/>
    </row>
    <row r="344" spans="1:12">
      <c r="A344" s="3"/>
      <c r="B344" s="19" t="s">
        <v>272</v>
      </c>
      <c r="C344" s="20">
        <v>94610.62</v>
      </c>
      <c r="D344" s="20">
        <v>7.8299999999999995E-2</v>
      </c>
      <c r="E344" s="20"/>
      <c r="F344" s="3"/>
      <c r="G344" s="3"/>
      <c r="H344" s="3"/>
      <c r="I344" s="3"/>
      <c r="J344" s="3"/>
      <c r="K344" s="3"/>
      <c r="L344" s="3"/>
    </row>
    <row r="345" spans="1:12">
      <c r="A345" s="3"/>
      <c r="B345" s="19" t="s">
        <v>273</v>
      </c>
      <c r="C345" s="20">
        <v>158292.04</v>
      </c>
      <c r="D345" s="20">
        <v>0.13100000000000001</v>
      </c>
      <c r="E345" s="20"/>
      <c r="F345" s="3"/>
      <c r="G345" s="3"/>
      <c r="H345" s="3"/>
      <c r="I345" s="3"/>
      <c r="J345" s="3"/>
      <c r="K345" s="3"/>
      <c r="L345" s="3"/>
    </row>
    <row r="346" spans="1:12">
      <c r="A346" s="3"/>
      <c r="B346" s="19" t="s">
        <v>274</v>
      </c>
      <c r="C346" s="20">
        <v>7770.97</v>
      </c>
      <c r="D346" s="20">
        <v>6.4000000000000003E-3</v>
      </c>
      <c r="E346" s="20"/>
      <c r="F346" s="3"/>
      <c r="G346" s="3"/>
      <c r="H346" s="3"/>
      <c r="I346" s="3"/>
      <c r="J346" s="3"/>
      <c r="K346" s="3"/>
      <c r="L346" s="3"/>
    </row>
    <row r="347" spans="1:12">
      <c r="A347" s="3"/>
      <c r="B347" s="19" t="s">
        <v>275</v>
      </c>
      <c r="C347" s="20">
        <v>1620737.91</v>
      </c>
      <c r="D347" s="20">
        <v>1.3416999999999999</v>
      </c>
      <c r="E347" s="20"/>
      <c r="F347" s="3"/>
      <c r="G347" s="3"/>
      <c r="H347" s="3"/>
      <c r="I347" s="3"/>
      <c r="J347" s="3"/>
      <c r="K347" s="3"/>
      <c r="L347" s="3"/>
    </row>
    <row r="348" spans="1:12">
      <c r="A348" s="3"/>
      <c r="B348" s="19" t="s">
        <v>276</v>
      </c>
      <c r="C348" s="20">
        <v>22227.53</v>
      </c>
      <c r="D348" s="20">
        <v>1.84E-2</v>
      </c>
      <c r="E348" s="20"/>
      <c r="F348" s="3"/>
      <c r="G348" s="3"/>
      <c r="H348" s="3"/>
      <c r="I348" s="3"/>
      <c r="J348" s="3"/>
      <c r="K348" s="3"/>
      <c r="L348" s="3"/>
    </row>
    <row r="349" spans="1:12">
      <c r="A349" s="3"/>
      <c r="B349" s="19" t="s">
        <v>277</v>
      </c>
      <c r="C349" s="20">
        <v>591642.64</v>
      </c>
      <c r="D349" s="20">
        <v>0.48980000000000001</v>
      </c>
      <c r="E349" s="20"/>
      <c r="F349" s="3"/>
      <c r="G349" s="3"/>
      <c r="H349" s="3"/>
      <c r="I349" s="3"/>
      <c r="J349" s="3"/>
      <c r="K349" s="3"/>
      <c r="L349" s="3"/>
    </row>
    <row r="350" spans="1:12">
      <c r="A350" s="3"/>
      <c r="B350" s="19" t="s">
        <v>278</v>
      </c>
      <c r="C350" s="20">
        <v>201691.69</v>
      </c>
      <c r="D350" s="20">
        <v>0.16700000000000001</v>
      </c>
      <c r="E350" s="20"/>
      <c r="F350" s="3"/>
      <c r="G350" s="3"/>
      <c r="H350" s="3"/>
      <c r="I350" s="3"/>
      <c r="J350" s="3"/>
      <c r="K350" s="3"/>
      <c r="L350" s="3"/>
    </row>
    <row r="351" spans="1:12">
      <c r="A351" s="3"/>
      <c r="B351" s="19" t="s">
        <v>279</v>
      </c>
      <c r="C351" s="20">
        <v>51434.03</v>
      </c>
      <c r="D351" s="20">
        <v>4.2599999999999999E-2</v>
      </c>
      <c r="E351" s="20"/>
      <c r="F351" s="3"/>
      <c r="G351" s="3"/>
      <c r="H351" s="3"/>
      <c r="I351" s="3"/>
      <c r="J351" s="3"/>
      <c r="K351" s="3"/>
      <c r="L351" s="3"/>
    </row>
    <row r="352" spans="1:12">
      <c r="A352" s="3"/>
      <c r="B352" s="19" t="s">
        <v>280</v>
      </c>
      <c r="C352" s="20">
        <v>134661.85999999999</v>
      </c>
      <c r="D352" s="20">
        <v>0.1115</v>
      </c>
      <c r="E352" s="20"/>
      <c r="F352" s="3"/>
      <c r="G352" s="3"/>
      <c r="H352" s="3"/>
      <c r="I352" s="3"/>
      <c r="J352" s="3"/>
      <c r="K352" s="3"/>
      <c r="L352" s="3"/>
    </row>
    <row r="353" spans="1:12">
      <c r="A353" s="3"/>
      <c r="B353" s="19" t="s">
        <v>281</v>
      </c>
      <c r="C353" s="20">
        <v>674978.48</v>
      </c>
      <c r="D353" s="20">
        <v>0.55879999999999996</v>
      </c>
      <c r="E353" s="20"/>
      <c r="F353" s="3"/>
      <c r="G353" s="3"/>
      <c r="H353" s="3"/>
      <c r="I353" s="3"/>
      <c r="J353" s="3"/>
      <c r="K353" s="3"/>
      <c r="L353" s="3"/>
    </row>
    <row r="354" spans="1:12">
      <c r="A354" s="3"/>
      <c r="B354" s="19" t="s">
        <v>282</v>
      </c>
      <c r="C354" s="20">
        <v>2673561.98</v>
      </c>
      <c r="D354" s="20">
        <v>2.2132999999999998</v>
      </c>
      <c r="E354" s="20"/>
      <c r="F354" s="3"/>
      <c r="G354" s="3"/>
      <c r="H354" s="3"/>
      <c r="I354" s="3"/>
      <c r="J354" s="3"/>
      <c r="K354" s="3"/>
      <c r="L354" s="3"/>
    </row>
    <row r="355" spans="1:12">
      <c r="A355" s="3"/>
      <c r="B355" s="19" t="s">
        <v>283</v>
      </c>
      <c r="C355" s="20">
        <v>57896.68</v>
      </c>
      <c r="D355" s="20">
        <v>4.7899999999999998E-2</v>
      </c>
      <c r="E355" s="20"/>
      <c r="F355" s="3"/>
      <c r="G355" s="3"/>
      <c r="H355" s="3"/>
      <c r="I355" s="3"/>
      <c r="J355" s="3"/>
      <c r="K355" s="3"/>
      <c r="L355" s="3"/>
    </row>
    <row r="356" spans="1:12">
      <c r="A356" s="3"/>
      <c r="B356" s="19" t="s">
        <v>284</v>
      </c>
      <c r="C356" s="20">
        <v>81258.63</v>
      </c>
      <c r="D356" s="20">
        <v>6.7299999999999999E-2</v>
      </c>
      <c r="E356" s="20"/>
      <c r="F356" s="3"/>
      <c r="G356" s="3"/>
      <c r="H356" s="3"/>
      <c r="I356" s="3"/>
      <c r="J356" s="3"/>
      <c r="K356" s="3"/>
      <c r="L356" s="3"/>
    </row>
    <row r="357" spans="1:12">
      <c r="A357" s="3"/>
      <c r="B357" s="19" t="s">
        <v>285</v>
      </c>
      <c r="C357" s="20">
        <v>31610</v>
      </c>
      <c r="D357" s="20">
        <v>2.6200000000000001E-2</v>
      </c>
      <c r="E357" s="20"/>
      <c r="F357" s="3"/>
      <c r="G357" s="3"/>
      <c r="H357" s="3"/>
      <c r="I357" s="3"/>
      <c r="J357" s="3"/>
      <c r="K357" s="3"/>
      <c r="L357" s="3"/>
    </row>
    <row r="358" spans="1:12">
      <c r="A358" s="3"/>
      <c r="B358" s="19" t="s">
        <v>286</v>
      </c>
      <c r="C358" s="20">
        <v>51923.81</v>
      </c>
      <c r="D358" s="20">
        <v>4.2999999999999997E-2</v>
      </c>
      <c r="E358" s="20"/>
      <c r="F358" s="3"/>
      <c r="G358" s="3"/>
      <c r="H358" s="3"/>
      <c r="I358" s="3"/>
      <c r="J358" s="3"/>
      <c r="K358" s="3"/>
      <c r="L358" s="3"/>
    </row>
    <row r="359" spans="1:12">
      <c r="A359" s="3"/>
      <c r="B359" s="19" t="s">
        <v>287</v>
      </c>
      <c r="C359" s="20">
        <v>71094.27</v>
      </c>
      <c r="D359" s="20">
        <v>5.8900000000000001E-2</v>
      </c>
      <c r="E359" s="20"/>
      <c r="F359" s="3"/>
      <c r="G359" s="3"/>
      <c r="H359" s="3"/>
      <c r="I359" s="3"/>
      <c r="J359" s="3"/>
      <c r="K359" s="3"/>
      <c r="L359" s="3"/>
    </row>
    <row r="360" spans="1:12">
      <c r="A360" s="3"/>
      <c r="B360" s="19" t="s">
        <v>288</v>
      </c>
      <c r="C360" s="20">
        <v>77145.55</v>
      </c>
      <c r="D360" s="20">
        <v>6.3899999999999998E-2</v>
      </c>
      <c r="E360" s="20"/>
      <c r="F360" s="3"/>
      <c r="G360" s="3"/>
      <c r="H360" s="3"/>
      <c r="I360" s="3"/>
      <c r="J360" s="3"/>
      <c r="K360" s="3"/>
      <c r="L360" s="3"/>
    </row>
    <row r="361" spans="1:12">
      <c r="A361" s="3"/>
      <c r="B361" s="19" t="s">
        <v>289</v>
      </c>
      <c r="C361" s="20">
        <v>199525.83</v>
      </c>
      <c r="D361" s="20">
        <v>0.16520000000000001</v>
      </c>
      <c r="E361" s="20"/>
      <c r="F361" s="3"/>
      <c r="G361" s="3"/>
      <c r="H361" s="3"/>
      <c r="I361" s="3"/>
      <c r="J361" s="3"/>
      <c r="K361" s="3"/>
      <c r="L361" s="3"/>
    </row>
    <row r="362" spans="1:12">
      <c r="A362" s="3"/>
      <c r="B362" s="19" t="s">
        <v>290</v>
      </c>
      <c r="C362" s="20">
        <v>23972.97</v>
      </c>
      <c r="D362" s="20">
        <v>1.9800000000000002E-2</v>
      </c>
      <c r="E362" s="20"/>
      <c r="F362" s="3"/>
      <c r="G362" s="3"/>
      <c r="H362" s="3"/>
      <c r="I362" s="3"/>
      <c r="J362" s="3"/>
      <c r="K362" s="3"/>
      <c r="L362" s="3"/>
    </row>
    <row r="363" spans="1:12">
      <c r="A363" s="3"/>
      <c r="B363" s="19" t="s">
        <v>291</v>
      </c>
      <c r="C363" s="20">
        <v>317730.90000000002</v>
      </c>
      <c r="D363" s="20">
        <v>0.26300000000000001</v>
      </c>
      <c r="E363" s="20"/>
      <c r="F363" s="3"/>
      <c r="G363" s="3"/>
      <c r="H363" s="3"/>
      <c r="I363" s="3"/>
      <c r="J363" s="3"/>
      <c r="K363" s="3"/>
      <c r="L363" s="3"/>
    </row>
    <row r="364" spans="1:12">
      <c r="A364" s="3"/>
      <c r="B364" s="19" t="s">
        <v>292</v>
      </c>
      <c r="C364" s="20">
        <v>410204.7</v>
      </c>
      <c r="D364" s="20">
        <v>0.33960000000000001</v>
      </c>
      <c r="E364" s="20"/>
      <c r="F364" s="3"/>
      <c r="G364" s="3"/>
      <c r="H364" s="3"/>
      <c r="I364" s="3"/>
      <c r="J364" s="3"/>
      <c r="K364" s="3"/>
      <c r="L364" s="3"/>
    </row>
    <row r="365" spans="1:12">
      <c r="A365" s="3"/>
      <c r="B365" s="19" t="s">
        <v>293</v>
      </c>
      <c r="C365" s="20">
        <v>418399.66</v>
      </c>
      <c r="D365" s="20">
        <v>0.34639999999999999</v>
      </c>
      <c r="E365" s="20"/>
      <c r="F365" s="3"/>
      <c r="G365" s="3"/>
      <c r="H365" s="3"/>
      <c r="I365" s="3"/>
      <c r="J365" s="3"/>
      <c r="K365" s="3"/>
      <c r="L365" s="3"/>
    </row>
    <row r="366" spans="1:12">
      <c r="A366" s="3"/>
      <c r="B366" s="19" t="s">
        <v>294</v>
      </c>
      <c r="C366" s="20">
        <v>38037.120000000003</v>
      </c>
      <c r="D366" s="20">
        <v>3.15E-2</v>
      </c>
      <c r="E366" s="20"/>
      <c r="F366" s="3"/>
      <c r="G366" s="3"/>
      <c r="H366" s="3"/>
      <c r="I366" s="3"/>
      <c r="J366" s="3"/>
      <c r="K366" s="3"/>
      <c r="L366" s="3"/>
    </row>
    <row r="367" spans="1:12">
      <c r="A367" s="3"/>
      <c r="B367" s="19" t="s">
        <v>295</v>
      </c>
      <c r="C367" s="20">
        <v>777128.09</v>
      </c>
      <c r="D367" s="20">
        <v>0.64329999999999998</v>
      </c>
      <c r="E367" s="20"/>
      <c r="F367" s="3"/>
      <c r="G367" s="3"/>
      <c r="H367" s="3"/>
      <c r="I367" s="3"/>
      <c r="J367" s="3"/>
      <c r="K367" s="3"/>
      <c r="L367" s="3"/>
    </row>
    <row r="368" spans="1:12">
      <c r="A368" s="3"/>
      <c r="B368" s="19" t="s">
        <v>296</v>
      </c>
      <c r="C368" s="20">
        <v>1556725.2</v>
      </c>
      <c r="D368" s="20">
        <v>1.2887</v>
      </c>
      <c r="E368" s="20"/>
      <c r="F368" s="3"/>
      <c r="G368" s="3"/>
      <c r="H368" s="3"/>
      <c r="I368" s="3"/>
      <c r="J368" s="3"/>
      <c r="K368" s="3"/>
      <c r="L368" s="3"/>
    </row>
    <row r="369" spans="1:12">
      <c r="A369" s="3"/>
      <c r="B369" s="19" t="s">
        <v>297</v>
      </c>
      <c r="C369" s="20">
        <v>402068</v>
      </c>
      <c r="D369" s="20">
        <v>0.33289999999999997</v>
      </c>
      <c r="E369" s="20"/>
      <c r="F369" s="3"/>
      <c r="G369" s="3"/>
      <c r="H369" s="3"/>
      <c r="I369" s="3"/>
      <c r="J369" s="3"/>
      <c r="K369" s="3"/>
      <c r="L369" s="3"/>
    </row>
    <row r="370" spans="1:12">
      <c r="A370" s="3"/>
      <c r="B370" s="19" t="s">
        <v>298</v>
      </c>
      <c r="C370" s="20">
        <v>2692861.89</v>
      </c>
      <c r="D370" s="20">
        <v>2.2292999999999998</v>
      </c>
      <c r="E370" s="20"/>
      <c r="F370" s="3"/>
      <c r="G370" s="3"/>
      <c r="H370" s="3"/>
      <c r="I370" s="3"/>
      <c r="J370" s="3"/>
      <c r="K370" s="3"/>
      <c r="L370" s="3"/>
    </row>
    <row r="371" spans="1:12">
      <c r="A371" s="3"/>
      <c r="B371" s="19" t="s">
        <v>299</v>
      </c>
      <c r="C371" s="20">
        <v>720000</v>
      </c>
      <c r="D371" s="20">
        <v>0.59609999999999996</v>
      </c>
      <c r="E371" s="20"/>
      <c r="F371" s="3"/>
      <c r="G371" s="3"/>
      <c r="H371" s="3"/>
      <c r="I371" s="3"/>
      <c r="J371" s="3"/>
      <c r="K371" s="3"/>
      <c r="L371" s="3"/>
    </row>
    <row r="372" spans="1:12">
      <c r="A372" s="3"/>
      <c r="B372" s="19"/>
      <c r="C372" s="20"/>
      <c r="D372" s="20"/>
      <c r="E372" s="20"/>
      <c r="F372" s="3"/>
      <c r="G372" s="3"/>
      <c r="H372" s="3"/>
      <c r="I372" s="3"/>
      <c r="J372" s="3"/>
      <c r="K372" s="3"/>
      <c r="L372" s="3"/>
    </row>
    <row r="373" spans="1:12" ht="25.5">
      <c r="A373" s="3"/>
      <c r="B373" s="63" t="s">
        <v>300</v>
      </c>
      <c r="C373" s="63">
        <v>120795028.73999999</v>
      </c>
      <c r="D373" s="63">
        <v>100</v>
      </c>
      <c r="E373" s="18"/>
      <c r="F373" s="3"/>
      <c r="G373" s="3"/>
      <c r="H373" s="3"/>
      <c r="I373" s="3"/>
      <c r="J373" s="3"/>
      <c r="K373" s="3"/>
      <c r="L373" s="3"/>
    </row>
    <row r="374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>
      <c r="A377" s="3"/>
      <c r="B377" s="9" t="s">
        <v>301</v>
      </c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63.75">
      <c r="A379" s="3"/>
      <c r="B379" s="62" t="s">
        <v>302</v>
      </c>
      <c r="C379" s="63" t="s">
        <v>50</v>
      </c>
      <c r="D379" s="95" t="s">
        <v>51</v>
      </c>
      <c r="E379" s="95" t="s">
        <v>303</v>
      </c>
      <c r="F379" s="99" t="s">
        <v>9</v>
      </c>
      <c r="G379" s="63" t="s">
        <v>165</v>
      </c>
      <c r="H379" s="3"/>
      <c r="I379" s="3"/>
      <c r="J379" s="3"/>
      <c r="K379" s="3"/>
      <c r="L379" s="3"/>
    </row>
    <row r="380" spans="1:12">
      <c r="A380" s="3"/>
      <c r="B380" s="19" t="s">
        <v>304</v>
      </c>
      <c r="C380" s="20">
        <v>8657.77</v>
      </c>
      <c r="D380" s="20">
        <v>8657.77</v>
      </c>
      <c r="E380" s="20">
        <v>0</v>
      </c>
      <c r="F380" s="20">
        <v>0</v>
      </c>
      <c r="G380" s="43">
        <v>0</v>
      </c>
      <c r="H380" s="3"/>
      <c r="I380" s="3"/>
      <c r="J380" s="3"/>
      <c r="K380" s="3"/>
      <c r="L380" s="3"/>
    </row>
    <row r="381" spans="1:12">
      <c r="A381" s="3"/>
      <c r="B381" s="19" t="s">
        <v>305</v>
      </c>
      <c r="C381" s="20">
        <v>-117756338.12</v>
      </c>
      <c r="D381" s="20">
        <v>-117756338.12</v>
      </c>
      <c r="E381" s="20">
        <v>0</v>
      </c>
      <c r="F381" s="20">
        <v>0</v>
      </c>
      <c r="G381" s="43">
        <v>0</v>
      </c>
      <c r="H381" s="3"/>
      <c r="I381" s="3"/>
      <c r="J381" s="3"/>
      <c r="K381" s="3"/>
      <c r="L381" s="3"/>
    </row>
    <row r="382" spans="1:12">
      <c r="A382" s="3"/>
      <c r="B382" s="19" t="s">
        <v>306</v>
      </c>
      <c r="C382" s="20">
        <v>-16066860</v>
      </c>
      <c r="D382" s="20">
        <v>-1470871.16</v>
      </c>
      <c r="E382" s="20">
        <v>14595988.84</v>
      </c>
      <c r="F382" s="20">
        <v>0</v>
      </c>
      <c r="G382" s="43">
        <v>0</v>
      </c>
      <c r="H382" s="3"/>
      <c r="I382" s="3"/>
      <c r="J382" s="3"/>
      <c r="K382" s="3"/>
      <c r="L382" s="3"/>
    </row>
    <row r="383" spans="1:12">
      <c r="A383" s="3"/>
      <c r="B383" s="19" t="s">
        <v>307</v>
      </c>
      <c r="C383" s="20">
        <v>-36160264.18</v>
      </c>
      <c r="D383" s="20">
        <v>-2333358.88</v>
      </c>
      <c r="E383" s="20">
        <v>33826905.299999997</v>
      </c>
      <c r="F383" s="20">
        <v>0</v>
      </c>
      <c r="G383" s="43">
        <v>0</v>
      </c>
      <c r="H383" s="3"/>
      <c r="I383" s="3"/>
      <c r="J383" s="3"/>
      <c r="K383" s="3"/>
      <c r="L383" s="3"/>
    </row>
    <row r="384" spans="1:12">
      <c r="A384" s="3"/>
      <c r="B384" s="19" t="s">
        <v>308</v>
      </c>
      <c r="C384" s="20">
        <v>-3190886.55</v>
      </c>
      <c r="D384" s="20">
        <v>-185000</v>
      </c>
      <c r="E384" s="20">
        <v>3005886.55</v>
      </c>
      <c r="F384" s="20">
        <v>0</v>
      </c>
      <c r="G384" s="43">
        <v>0</v>
      </c>
      <c r="H384" s="3"/>
      <c r="I384" s="3"/>
      <c r="J384" s="3"/>
      <c r="K384" s="3"/>
      <c r="L384" s="3"/>
    </row>
    <row r="385" spans="1:12">
      <c r="A385" s="3"/>
      <c r="B385" s="19" t="s">
        <v>309</v>
      </c>
      <c r="C385" s="20">
        <v>-7419480.7999999998</v>
      </c>
      <c r="D385" s="20">
        <v>-4211247.3600000003</v>
      </c>
      <c r="E385" s="20">
        <v>3208233.44</v>
      </c>
      <c r="F385" s="20">
        <v>0</v>
      </c>
      <c r="G385" s="43">
        <v>0</v>
      </c>
      <c r="H385" s="3"/>
      <c r="I385" s="3"/>
      <c r="J385" s="3"/>
      <c r="K385" s="3"/>
      <c r="L385" s="3"/>
    </row>
    <row r="386" spans="1:12">
      <c r="A386" s="3"/>
      <c r="B386" s="19" t="s">
        <v>310</v>
      </c>
      <c r="C386" s="20">
        <v>-3400537.37</v>
      </c>
      <c r="D386" s="20">
        <v>0</v>
      </c>
      <c r="E386" s="20">
        <v>3400537.37</v>
      </c>
      <c r="F386" s="20">
        <v>0</v>
      </c>
      <c r="G386" s="43">
        <v>0</v>
      </c>
      <c r="H386" s="3"/>
      <c r="I386" s="3"/>
      <c r="J386" s="3"/>
      <c r="K386" s="3"/>
      <c r="L386" s="3"/>
    </row>
    <row r="387" spans="1:12">
      <c r="A387" s="3"/>
      <c r="B387" s="19" t="s">
        <v>311</v>
      </c>
      <c r="C387" s="20">
        <v>-13333333.32</v>
      </c>
      <c r="D387" s="20">
        <v>0</v>
      </c>
      <c r="E387" s="20">
        <v>13333333.32</v>
      </c>
      <c r="F387" s="20">
        <v>0</v>
      </c>
      <c r="G387" s="43">
        <v>0</v>
      </c>
      <c r="H387" s="3"/>
      <c r="I387" s="3"/>
      <c r="J387" s="3"/>
      <c r="K387" s="3"/>
      <c r="L387" s="3"/>
    </row>
    <row r="388" spans="1:12">
      <c r="A388" s="3"/>
      <c r="B388" s="19" t="s">
        <v>312</v>
      </c>
      <c r="C388" s="20">
        <v>-654087.78</v>
      </c>
      <c r="D388" s="20">
        <v>-15000</v>
      </c>
      <c r="E388" s="20">
        <v>639087.78</v>
      </c>
      <c r="F388" s="20">
        <v>0</v>
      </c>
      <c r="G388" s="43">
        <v>0</v>
      </c>
      <c r="H388" s="3"/>
      <c r="I388" s="3"/>
      <c r="J388" s="3"/>
      <c r="K388" s="3"/>
      <c r="L388" s="3"/>
    </row>
    <row r="389" spans="1:12">
      <c r="A389" s="3"/>
      <c r="B389" s="19" t="s">
        <v>313</v>
      </c>
      <c r="C389" s="20">
        <v>-612914.22</v>
      </c>
      <c r="D389" s="20">
        <v>0</v>
      </c>
      <c r="E389" s="20">
        <v>612914.22</v>
      </c>
      <c r="F389" s="20">
        <v>0</v>
      </c>
      <c r="G389" s="43">
        <v>0</v>
      </c>
      <c r="H389" s="3"/>
      <c r="I389" s="3"/>
      <c r="J389" s="3"/>
      <c r="K389" s="3"/>
      <c r="L389" s="3"/>
    </row>
    <row r="390" spans="1:12">
      <c r="A390" s="3"/>
      <c r="B390" s="19" t="s">
        <v>314</v>
      </c>
      <c r="C390" s="20">
        <v>-23607791.079999998</v>
      </c>
      <c r="D390" s="20">
        <v>-23607791.079999998</v>
      </c>
      <c r="E390" s="20">
        <v>0</v>
      </c>
      <c r="F390" s="20">
        <v>0</v>
      </c>
      <c r="G390" s="43">
        <v>0</v>
      </c>
      <c r="H390" s="3"/>
      <c r="I390" s="3"/>
      <c r="J390" s="3"/>
      <c r="K390" s="3"/>
      <c r="L390" s="3"/>
    </row>
    <row r="391" spans="1:12">
      <c r="A391" s="3"/>
      <c r="B391" s="19" t="s">
        <v>315</v>
      </c>
      <c r="C391" s="20">
        <v>-87890726.579999998</v>
      </c>
      <c r="D391" s="20">
        <v>-87890726.579999998</v>
      </c>
      <c r="E391" s="20">
        <v>0</v>
      </c>
      <c r="F391" s="20">
        <v>0</v>
      </c>
      <c r="G391" s="43">
        <v>0</v>
      </c>
      <c r="H391" s="3"/>
      <c r="I391" s="3"/>
      <c r="J391" s="3"/>
      <c r="K391" s="3"/>
      <c r="L391" s="3"/>
    </row>
    <row r="392" spans="1:12">
      <c r="A392" s="3"/>
      <c r="B392" s="19" t="s">
        <v>316</v>
      </c>
      <c r="C392" s="20">
        <v>-2118785.91</v>
      </c>
      <c r="D392" s="20">
        <v>-5309672.46</v>
      </c>
      <c r="E392" s="20">
        <v>-3190886.55</v>
      </c>
      <c r="F392" s="20">
        <v>0</v>
      </c>
      <c r="G392" s="43">
        <v>0</v>
      </c>
      <c r="H392" s="3"/>
      <c r="I392" s="3"/>
      <c r="J392" s="3"/>
      <c r="K392" s="3"/>
      <c r="L392" s="3"/>
    </row>
    <row r="393" spans="1:12">
      <c r="A393" s="3"/>
      <c r="B393" s="19" t="s">
        <v>317</v>
      </c>
      <c r="C393" s="20">
        <v>-39361459.159999996</v>
      </c>
      <c r="D393" s="20">
        <v>-46780939.960000001</v>
      </c>
      <c r="E393" s="20">
        <v>-7419480.7999999998</v>
      </c>
      <c r="F393" s="20">
        <v>0</v>
      </c>
      <c r="G393" s="43">
        <v>0</v>
      </c>
      <c r="H393" s="3"/>
      <c r="I393" s="3"/>
      <c r="J393" s="3"/>
      <c r="K393" s="3"/>
      <c r="L393" s="3"/>
    </row>
    <row r="394" spans="1:12">
      <c r="A394" s="3"/>
      <c r="B394" s="19" t="s">
        <v>318</v>
      </c>
      <c r="C394" s="20">
        <v>-16705510.050000001</v>
      </c>
      <c r="D394" s="20">
        <v>-20106047.420000002</v>
      </c>
      <c r="E394" s="20">
        <v>-3400537.37</v>
      </c>
      <c r="F394" s="20">
        <v>0</v>
      </c>
      <c r="G394" s="43">
        <v>0</v>
      </c>
      <c r="H394" s="3"/>
      <c r="I394" s="3"/>
      <c r="J394" s="3"/>
      <c r="K394" s="3"/>
      <c r="L394" s="3"/>
    </row>
    <row r="395" spans="1:12">
      <c r="A395" s="3"/>
      <c r="B395" s="19" t="s">
        <v>319</v>
      </c>
      <c r="C395" s="20">
        <v>-17861076</v>
      </c>
      <c r="D395" s="20">
        <v>-31194409.32</v>
      </c>
      <c r="E395" s="20">
        <v>-13333333.32</v>
      </c>
      <c r="F395" s="20">
        <v>0</v>
      </c>
      <c r="G395" s="43">
        <v>0</v>
      </c>
      <c r="H395" s="3"/>
      <c r="I395" s="3"/>
      <c r="J395" s="3"/>
      <c r="K395" s="3"/>
      <c r="L395" s="3"/>
    </row>
    <row r="396" spans="1:12">
      <c r="A396" s="3"/>
      <c r="B396" s="19" t="s">
        <v>320</v>
      </c>
      <c r="C396" s="20">
        <v>-49762901.420000002</v>
      </c>
      <c r="D396" s="20">
        <v>-65829761.420000002</v>
      </c>
      <c r="E396" s="20">
        <v>-16066860</v>
      </c>
      <c r="F396" s="20">
        <v>0</v>
      </c>
      <c r="G396" s="43">
        <v>0</v>
      </c>
      <c r="H396" s="3"/>
      <c r="I396" s="3"/>
      <c r="J396" s="3"/>
      <c r="K396" s="3"/>
      <c r="L396" s="3"/>
    </row>
    <row r="397" spans="1:12">
      <c r="A397" s="3"/>
      <c r="B397" s="19" t="s">
        <v>321</v>
      </c>
      <c r="C397" s="20">
        <v>-5228003.78</v>
      </c>
      <c r="D397" s="20">
        <v>-41388267.960000001</v>
      </c>
      <c r="E397" s="20">
        <v>-36160264.18</v>
      </c>
      <c r="F397" s="20">
        <v>0</v>
      </c>
      <c r="G397" s="43">
        <v>0</v>
      </c>
      <c r="H397" s="3"/>
      <c r="I397" s="3"/>
      <c r="J397" s="3"/>
      <c r="K397" s="3"/>
      <c r="L397" s="3"/>
    </row>
    <row r="398" spans="1:12">
      <c r="A398" s="3"/>
      <c r="B398" s="19" t="s">
        <v>322</v>
      </c>
      <c r="C398" s="20">
        <v>-549100</v>
      </c>
      <c r="D398" s="20">
        <v>-1203187.78</v>
      </c>
      <c r="E398" s="20">
        <v>-654087.78</v>
      </c>
      <c r="F398" s="20">
        <v>0</v>
      </c>
      <c r="G398" s="43">
        <v>0</v>
      </c>
      <c r="H398" s="3"/>
      <c r="I398" s="3"/>
      <c r="J398" s="3"/>
      <c r="K398" s="3"/>
      <c r="L398" s="3"/>
    </row>
    <row r="399" spans="1:12">
      <c r="A399" s="3"/>
      <c r="B399" s="19" t="s">
        <v>323</v>
      </c>
      <c r="C399" s="20">
        <v>-250000</v>
      </c>
      <c r="D399" s="20">
        <v>-862914.22</v>
      </c>
      <c r="E399" s="20">
        <v>-612914.22</v>
      </c>
      <c r="F399" s="20">
        <v>0</v>
      </c>
      <c r="G399" s="43">
        <v>0</v>
      </c>
      <c r="H399" s="3"/>
      <c r="I399" s="3"/>
      <c r="J399" s="3"/>
      <c r="K399" s="3"/>
      <c r="L399" s="3"/>
    </row>
    <row r="400" spans="1:12">
      <c r="A400" s="3"/>
      <c r="B400" s="19" t="s">
        <v>324</v>
      </c>
      <c r="C400" s="20">
        <v>-178652.1</v>
      </c>
      <c r="D400" s="20">
        <v>-178652.1</v>
      </c>
      <c r="E400" s="20">
        <v>0</v>
      </c>
      <c r="F400" s="20">
        <v>0</v>
      </c>
      <c r="G400" s="43">
        <v>0</v>
      </c>
      <c r="H400" s="3"/>
      <c r="I400" s="3"/>
      <c r="J400" s="3"/>
      <c r="K400" s="3"/>
      <c r="L400" s="3"/>
    </row>
    <row r="401" spans="1:12">
      <c r="A401" s="3"/>
      <c r="B401" s="19" t="s">
        <v>325</v>
      </c>
      <c r="C401" s="20">
        <v>-3364</v>
      </c>
      <c r="D401" s="20">
        <v>-3364</v>
      </c>
      <c r="E401" s="20">
        <v>0</v>
      </c>
      <c r="F401" s="20">
        <v>0</v>
      </c>
      <c r="G401" s="43">
        <v>0</v>
      </c>
      <c r="H401" s="3"/>
      <c r="I401" s="3"/>
      <c r="J401" s="3"/>
      <c r="K401" s="3"/>
      <c r="L401" s="3"/>
    </row>
    <row r="402" spans="1:12">
      <c r="A402" s="3"/>
      <c r="B402" s="100" t="s">
        <v>326</v>
      </c>
      <c r="C402" s="26">
        <v>-442103414.64999998</v>
      </c>
      <c r="D402" s="26">
        <v>-450318892.05000001</v>
      </c>
      <c r="E402" s="26">
        <v>-8215477.4000000004</v>
      </c>
      <c r="F402" s="101"/>
      <c r="G402" s="102"/>
      <c r="H402" s="3"/>
      <c r="I402" s="3"/>
      <c r="J402" s="3"/>
      <c r="K402" s="3"/>
      <c r="L402" s="3"/>
    </row>
    <row r="403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>
      <c r="A404" s="3"/>
      <c r="B404" s="103"/>
      <c r="C404" s="103"/>
      <c r="D404" s="103"/>
      <c r="E404" s="103"/>
      <c r="F404" s="103"/>
      <c r="G404" s="3"/>
      <c r="H404" s="3"/>
      <c r="I404" s="3"/>
      <c r="J404" s="3"/>
      <c r="K404" s="3"/>
      <c r="L404" s="3"/>
    </row>
    <row r="405" spans="1:12" ht="51">
      <c r="A405" s="3"/>
      <c r="B405" s="79" t="s">
        <v>327</v>
      </c>
      <c r="C405" s="80" t="s">
        <v>50</v>
      </c>
      <c r="D405" s="18" t="s">
        <v>51</v>
      </c>
      <c r="E405" s="18" t="s">
        <v>303</v>
      </c>
      <c r="F405" s="104" t="s">
        <v>165</v>
      </c>
      <c r="G405" s="3"/>
      <c r="H405" s="3"/>
      <c r="I405" s="3"/>
      <c r="J405" s="3"/>
      <c r="K405" s="3"/>
      <c r="L405" s="3"/>
    </row>
    <row r="406" spans="1:12">
      <c r="A406" s="3"/>
      <c r="B406" s="19" t="s">
        <v>328</v>
      </c>
      <c r="C406" s="20">
        <v>6225927.7999999998</v>
      </c>
      <c r="D406" s="20">
        <v>-27030153.379999999</v>
      </c>
      <c r="E406" s="20">
        <v>-33256081.18</v>
      </c>
      <c r="F406" s="43">
        <v>0</v>
      </c>
      <c r="G406" s="3"/>
      <c r="H406" s="3"/>
      <c r="I406" s="3"/>
      <c r="J406" s="3"/>
      <c r="K406" s="3"/>
      <c r="L406" s="3"/>
    </row>
    <row r="407" spans="1:12">
      <c r="A407" s="3"/>
      <c r="B407" s="19" t="s">
        <v>329</v>
      </c>
      <c r="C407" s="20">
        <v>-2232.36</v>
      </c>
      <c r="D407" s="20">
        <v>-2232.36</v>
      </c>
      <c r="E407" s="20">
        <v>0</v>
      </c>
      <c r="F407" s="43">
        <v>0</v>
      </c>
      <c r="G407" s="3"/>
      <c r="H407" s="3"/>
      <c r="I407" s="3"/>
      <c r="J407" s="3"/>
      <c r="K407" s="3"/>
      <c r="L407" s="3"/>
    </row>
    <row r="408" spans="1:12">
      <c r="A408" s="3"/>
      <c r="B408" s="19" t="s">
        <v>330</v>
      </c>
      <c r="C408" s="20">
        <v>5906463.0199999996</v>
      </c>
      <c r="D408" s="20">
        <v>5906463.0199999996</v>
      </c>
      <c r="E408" s="20">
        <v>0</v>
      </c>
      <c r="F408" s="43">
        <v>0</v>
      </c>
      <c r="G408" s="3"/>
      <c r="H408" s="3"/>
      <c r="I408" s="3"/>
      <c r="J408" s="3"/>
      <c r="K408" s="3"/>
      <c r="L408" s="3"/>
    </row>
    <row r="409" spans="1:12">
      <c r="A409" s="3"/>
      <c r="B409" s="19" t="s">
        <v>331</v>
      </c>
      <c r="C409" s="20">
        <v>3420830.03</v>
      </c>
      <c r="D409" s="20">
        <v>3420830.03</v>
      </c>
      <c r="E409" s="20">
        <v>0</v>
      </c>
      <c r="F409" s="43">
        <v>0</v>
      </c>
      <c r="G409" s="3"/>
      <c r="H409" s="3"/>
      <c r="I409" s="3"/>
      <c r="J409" s="3"/>
      <c r="K409" s="3"/>
      <c r="L409" s="3"/>
    </row>
    <row r="410" spans="1:12">
      <c r="A410" s="3"/>
      <c r="B410" s="19" t="s">
        <v>332</v>
      </c>
      <c r="C410" s="20">
        <v>3551245.05</v>
      </c>
      <c r="D410" s="20">
        <v>3551245.05</v>
      </c>
      <c r="E410" s="20">
        <v>0</v>
      </c>
      <c r="F410" s="43">
        <v>0</v>
      </c>
      <c r="G410" s="3"/>
      <c r="H410" s="3"/>
      <c r="I410" s="3"/>
      <c r="J410" s="3"/>
      <c r="K410" s="3"/>
      <c r="L410" s="3"/>
    </row>
    <row r="411" spans="1:12">
      <c r="A411" s="3"/>
      <c r="B411" s="19" t="s">
        <v>333</v>
      </c>
      <c r="C411" s="20">
        <v>3010412.17</v>
      </c>
      <c r="D411" s="20">
        <v>3010412.17</v>
      </c>
      <c r="E411" s="20">
        <v>0</v>
      </c>
      <c r="F411" s="43">
        <v>0</v>
      </c>
      <c r="G411" s="3"/>
      <c r="H411" s="3"/>
      <c r="I411" s="3"/>
      <c r="J411" s="3"/>
      <c r="K411" s="3"/>
      <c r="L411" s="3"/>
    </row>
    <row r="412" spans="1:12">
      <c r="A412" s="3"/>
      <c r="B412" s="19" t="s">
        <v>334</v>
      </c>
      <c r="C412" s="20">
        <v>3083863.41</v>
      </c>
      <c r="D412" s="20">
        <v>3083863.41</v>
      </c>
      <c r="E412" s="20">
        <v>0</v>
      </c>
      <c r="F412" s="43">
        <v>0</v>
      </c>
      <c r="G412" s="3"/>
      <c r="H412" s="3"/>
      <c r="I412" s="3"/>
      <c r="J412" s="3"/>
      <c r="K412" s="3"/>
      <c r="L412" s="3"/>
    </row>
    <row r="413" spans="1:12">
      <c r="A413" s="3"/>
      <c r="B413" s="19" t="s">
        <v>335</v>
      </c>
      <c r="C413" s="20">
        <v>3918317.38</v>
      </c>
      <c r="D413" s="20">
        <v>3918317.38</v>
      </c>
      <c r="E413" s="20">
        <v>0</v>
      </c>
      <c r="F413" s="43">
        <v>0</v>
      </c>
      <c r="G413" s="3"/>
      <c r="H413" s="3"/>
      <c r="I413" s="3"/>
      <c r="J413" s="3"/>
      <c r="K413" s="3"/>
      <c r="L413" s="3"/>
    </row>
    <row r="414" spans="1:12">
      <c r="A414" s="3"/>
      <c r="B414" s="19" t="s">
        <v>336</v>
      </c>
      <c r="C414" s="20">
        <v>8190672.5599999996</v>
      </c>
      <c r="D414" s="20">
        <v>8190672.5599999996</v>
      </c>
      <c r="E414" s="20">
        <v>0</v>
      </c>
      <c r="F414" s="43">
        <v>0</v>
      </c>
      <c r="G414" s="3"/>
      <c r="H414" s="3"/>
      <c r="I414" s="3"/>
      <c r="J414" s="3"/>
      <c r="K414" s="3"/>
      <c r="L414" s="3"/>
    </row>
    <row r="415" spans="1:12">
      <c r="A415" s="3"/>
      <c r="B415" s="19" t="s">
        <v>337</v>
      </c>
      <c r="C415" s="20">
        <v>16471067.77</v>
      </c>
      <c r="D415" s="20">
        <v>16471067.77</v>
      </c>
      <c r="E415" s="20">
        <v>0</v>
      </c>
      <c r="F415" s="43">
        <v>0</v>
      </c>
      <c r="G415" s="3"/>
      <c r="H415" s="3"/>
      <c r="I415" s="3"/>
      <c r="J415" s="3"/>
      <c r="K415" s="3"/>
      <c r="L415" s="3"/>
    </row>
    <row r="416" spans="1:12">
      <c r="A416" s="3"/>
      <c r="B416" s="19" t="s">
        <v>338</v>
      </c>
      <c r="C416" s="20">
        <v>23811996.640000001</v>
      </c>
      <c r="D416" s="20">
        <v>23811996.640000001</v>
      </c>
      <c r="E416" s="20">
        <v>0</v>
      </c>
      <c r="F416" s="43"/>
      <c r="G416" s="3"/>
      <c r="H416" s="3"/>
      <c r="I416" s="3"/>
      <c r="J416" s="3"/>
      <c r="K416" s="3"/>
      <c r="L416" s="3"/>
    </row>
    <row r="417" spans="1:12">
      <c r="A417" s="3"/>
      <c r="B417" s="19" t="s">
        <v>339</v>
      </c>
      <c r="C417" s="20">
        <v>18322758.530000001</v>
      </c>
      <c r="D417" s="20">
        <v>18322758.530000001</v>
      </c>
      <c r="E417" s="20">
        <v>0</v>
      </c>
      <c r="F417" s="43"/>
      <c r="G417" s="3"/>
      <c r="H417" s="3"/>
      <c r="I417" s="3"/>
      <c r="J417" s="3"/>
      <c r="K417" s="3"/>
      <c r="L417" s="3"/>
    </row>
    <row r="418" spans="1:12">
      <c r="A418" s="3"/>
      <c r="B418" s="19" t="s">
        <v>340</v>
      </c>
      <c r="C418" s="20">
        <v>11437507.779999999</v>
      </c>
      <c r="D418" s="20">
        <v>11437507.779999999</v>
      </c>
      <c r="E418" s="20">
        <v>0</v>
      </c>
      <c r="F418" s="43"/>
      <c r="G418" s="3"/>
      <c r="H418" s="3"/>
      <c r="I418" s="3"/>
      <c r="J418" s="3"/>
      <c r="K418" s="3"/>
      <c r="L418" s="3"/>
    </row>
    <row r="419" spans="1:12">
      <c r="A419" s="3"/>
      <c r="B419" s="19" t="s">
        <v>341</v>
      </c>
      <c r="C419" s="20">
        <v>11325261.26</v>
      </c>
      <c r="D419" s="20">
        <v>11325261.26</v>
      </c>
      <c r="E419" s="20">
        <v>0</v>
      </c>
      <c r="F419" s="43"/>
      <c r="G419" s="3"/>
      <c r="H419" s="3"/>
      <c r="I419" s="3"/>
      <c r="J419" s="3"/>
      <c r="K419" s="3"/>
      <c r="L419" s="3"/>
    </row>
    <row r="420" spans="1:12">
      <c r="A420" s="3"/>
      <c r="B420" s="19" t="s">
        <v>342</v>
      </c>
      <c r="C420" s="20">
        <v>89088196.530000001</v>
      </c>
      <c r="D420" s="20">
        <v>89088196.530000001</v>
      </c>
      <c r="E420" s="20">
        <v>0</v>
      </c>
      <c r="F420" s="43"/>
      <c r="G420" s="3"/>
      <c r="H420" s="3"/>
      <c r="I420" s="3"/>
      <c r="J420" s="3"/>
      <c r="K420" s="3"/>
      <c r="L420" s="3"/>
    </row>
    <row r="421" spans="1:12">
      <c r="A421" s="3"/>
      <c r="B421" s="19" t="s">
        <v>343</v>
      </c>
      <c r="C421" s="20">
        <v>17846859.84</v>
      </c>
      <c r="D421" s="20">
        <v>17846859.84</v>
      </c>
      <c r="E421" s="20">
        <v>0</v>
      </c>
      <c r="F421" s="43"/>
      <c r="G421" s="3"/>
      <c r="H421" s="3"/>
      <c r="I421" s="3"/>
      <c r="J421" s="3"/>
      <c r="K421" s="3"/>
      <c r="L421" s="3"/>
    </row>
    <row r="422" spans="1:12">
      <c r="A422" s="3"/>
      <c r="B422" s="19" t="s">
        <v>344</v>
      </c>
      <c r="C422" s="20">
        <v>14080433.609999999</v>
      </c>
      <c r="D422" s="20">
        <v>14083867.720000001</v>
      </c>
      <c r="E422" s="20">
        <v>3434.11</v>
      </c>
      <c r="F422" s="43"/>
      <c r="G422" s="3"/>
      <c r="H422" s="3"/>
      <c r="I422" s="3"/>
      <c r="J422" s="3"/>
      <c r="K422" s="3"/>
      <c r="L422" s="3"/>
    </row>
    <row r="423" spans="1:12">
      <c r="A423" s="3"/>
      <c r="B423" s="19" t="s">
        <v>345</v>
      </c>
      <c r="C423" s="20">
        <v>0</v>
      </c>
      <c r="D423" s="20">
        <v>13709530.630000001</v>
      </c>
      <c r="E423" s="20">
        <v>13709530.630000001</v>
      </c>
      <c r="F423" s="43"/>
      <c r="G423" s="3"/>
      <c r="H423" s="3"/>
      <c r="I423" s="3"/>
      <c r="J423" s="3"/>
      <c r="K423" s="3"/>
      <c r="L423" s="3"/>
    </row>
    <row r="424" spans="1:12">
      <c r="A424" s="3"/>
      <c r="B424" s="19" t="s">
        <v>346</v>
      </c>
      <c r="C424" s="20">
        <v>-23141966.219999999</v>
      </c>
      <c r="D424" s="20">
        <v>-24601460.039999999</v>
      </c>
      <c r="E424" s="20">
        <v>-1459493.82</v>
      </c>
      <c r="F424" s="43"/>
      <c r="G424" s="3"/>
      <c r="H424" s="3"/>
      <c r="I424" s="3"/>
      <c r="J424" s="3"/>
      <c r="K424" s="3"/>
      <c r="L424" s="3"/>
    </row>
    <row r="425" spans="1:12">
      <c r="A425" s="3"/>
      <c r="B425" s="19" t="s">
        <v>347</v>
      </c>
      <c r="C425" s="20">
        <v>-64274046.530000001</v>
      </c>
      <c r="D425" s="20">
        <v>-65406108.700000003</v>
      </c>
      <c r="E425" s="20">
        <v>-1132062.17</v>
      </c>
      <c r="F425" s="43"/>
      <c r="G425" s="3"/>
      <c r="H425" s="3"/>
      <c r="I425" s="3"/>
      <c r="J425" s="3"/>
      <c r="K425" s="3"/>
      <c r="L425" s="3"/>
    </row>
    <row r="426" spans="1:12">
      <c r="A426" s="3"/>
      <c r="B426" s="19" t="s">
        <v>348</v>
      </c>
      <c r="C426" s="20">
        <v>-94093174.349999994</v>
      </c>
      <c r="D426" s="20">
        <v>-94093174.349999994</v>
      </c>
      <c r="E426" s="20">
        <v>0</v>
      </c>
      <c r="F426" s="43"/>
      <c r="G426" s="3"/>
      <c r="H426" s="3"/>
      <c r="I426" s="3"/>
      <c r="J426" s="3"/>
      <c r="K426" s="3"/>
      <c r="L426" s="3"/>
    </row>
    <row r="427" spans="1:12">
      <c r="A427" s="3"/>
      <c r="B427" s="19" t="s">
        <v>349</v>
      </c>
      <c r="C427" s="20">
        <v>-43213391.490000002</v>
      </c>
      <c r="D427" s="20">
        <v>-43213391.490000002</v>
      </c>
      <c r="E427" s="20">
        <v>0</v>
      </c>
      <c r="F427" s="43"/>
      <c r="G427" s="3"/>
      <c r="H427" s="3"/>
      <c r="I427" s="3"/>
      <c r="J427" s="3"/>
      <c r="K427" s="3"/>
      <c r="L427" s="3"/>
    </row>
    <row r="428" spans="1:12">
      <c r="A428" s="3"/>
      <c r="B428" s="19" t="s">
        <v>350</v>
      </c>
      <c r="C428" s="20">
        <v>-9062.76</v>
      </c>
      <c r="D428" s="20">
        <v>-9062.76</v>
      </c>
      <c r="E428" s="20">
        <v>0</v>
      </c>
      <c r="F428" s="43"/>
      <c r="G428" s="3"/>
      <c r="H428" s="3"/>
      <c r="I428" s="3"/>
      <c r="J428" s="3"/>
      <c r="K428" s="3"/>
      <c r="L428" s="3"/>
    </row>
    <row r="429" spans="1:12">
      <c r="A429" s="3"/>
      <c r="B429" s="19" t="s">
        <v>351</v>
      </c>
      <c r="C429" s="20">
        <v>-3025454.4</v>
      </c>
      <c r="D429" s="20">
        <v>-3025454.4</v>
      </c>
      <c r="E429" s="20">
        <v>0</v>
      </c>
      <c r="F429" s="43"/>
      <c r="G429" s="3"/>
      <c r="H429" s="3"/>
      <c r="I429" s="3"/>
      <c r="J429" s="3"/>
      <c r="K429" s="3"/>
      <c r="L429" s="3"/>
    </row>
    <row r="430" spans="1:12">
      <c r="A430" s="3"/>
      <c r="B430" s="19" t="s">
        <v>352</v>
      </c>
      <c r="C430" s="20">
        <v>0</v>
      </c>
      <c r="D430" s="20">
        <v>-3248935.23</v>
      </c>
      <c r="E430" s="20">
        <v>-3248935.23</v>
      </c>
      <c r="F430" s="43"/>
      <c r="G430" s="3"/>
      <c r="H430" s="3"/>
      <c r="I430" s="3"/>
      <c r="J430" s="3"/>
      <c r="K430" s="3"/>
      <c r="L430" s="3"/>
    </row>
    <row r="431" spans="1:12">
      <c r="A431" s="3"/>
      <c r="B431" s="19" t="s">
        <v>353</v>
      </c>
      <c r="C431" s="20">
        <v>0</v>
      </c>
      <c r="D431" s="20">
        <v>-581586</v>
      </c>
      <c r="E431" s="20">
        <v>-581586</v>
      </c>
      <c r="F431" s="43"/>
      <c r="G431" s="3"/>
      <c r="H431" s="3"/>
      <c r="I431" s="3"/>
      <c r="J431" s="3"/>
      <c r="K431" s="3"/>
      <c r="L431" s="3"/>
    </row>
    <row r="432" spans="1:12">
      <c r="A432" s="3"/>
      <c r="B432" s="19" t="s">
        <v>354</v>
      </c>
      <c r="C432" s="20">
        <v>0</v>
      </c>
      <c r="D432" s="20">
        <v>-466077.83</v>
      </c>
      <c r="E432" s="20">
        <v>-466077.83</v>
      </c>
      <c r="F432" s="43"/>
      <c r="G432" s="3"/>
      <c r="H432" s="3"/>
      <c r="I432" s="3"/>
      <c r="J432" s="3"/>
      <c r="K432" s="3"/>
      <c r="L432" s="3"/>
    </row>
    <row r="433" spans="1:12">
      <c r="A433" s="3"/>
      <c r="B433" s="19" t="s">
        <v>355</v>
      </c>
      <c r="C433" s="20">
        <v>-300000</v>
      </c>
      <c r="D433" s="20">
        <v>-300000</v>
      </c>
      <c r="E433" s="20">
        <v>0</v>
      </c>
      <c r="F433" s="43"/>
      <c r="G433" s="3"/>
      <c r="H433" s="3"/>
      <c r="I433" s="3"/>
      <c r="J433" s="3"/>
      <c r="K433" s="3"/>
      <c r="L433" s="3"/>
    </row>
    <row r="434" spans="1:12">
      <c r="A434" s="3"/>
      <c r="B434" s="19" t="s">
        <v>356</v>
      </c>
      <c r="C434" s="20">
        <v>-1903241.88</v>
      </c>
      <c r="D434" s="20">
        <v>-1903241.88</v>
      </c>
      <c r="E434" s="20">
        <v>0</v>
      </c>
      <c r="F434" s="43"/>
      <c r="G434" s="3"/>
      <c r="H434" s="3"/>
      <c r="I434" s="3"/>
      <c r="J434" s="3"/>
      <c r="K434" s="3"/>
      <c r="L434" s="3"/>
    </row>
    <row r="435" spans="1:12">
      <c r="A435" s="3"/>
      <c r="B435" s="19" t="s">
        <v>357</v>
      </c>
      <c r="C435" s="20">
        <v>3503315.59</v>
      </c>
      <c r="D435" s="20">
        <v>10328125.279999999</v>
      </c>
      <c r="E435" s="20">
        <v>6824809.6900000004</v>
      </c>
      <c r="F435" s="43"/>
      <c r="G435" s="3"/>
      <c r="H435" s="3"/>
      <c r="I435" s="3"/>
      <c r="J435" s="3"/>
      <c r="K435" s="3"/>
      <c r="L435" s="3"/>
    </row>
    <row r="436" spans="1:12">
      <c r="A436" s="3"/>
      <c r="B436" s="105" t="s">
        <v>358</v>
      </c>
      <c r="C436" s="105">
        <v>9729243.3900000006</v>
      </c>
      <c r="D436" s="105">
        <v>-16702028.1</v>
      </c>
      <c r="E436" s="105">
        <v>-26431271.489999998</v>
      </c>
      <c r="F436" s="105"/>
      <c r="G436" s="3"/>
      <c r="H436" s="3"/>
      <c r="I436" s="3"/>
      <c r="J436" s="3"/>
      <c r="K436" s="3"/>
      <c r="L436" s="3"/>
    </row>
    <row r="437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>
      <c r="A439" s="3"/>
      <c r="B439" s="9" t="s">
        <v>359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38.25">
      <c r="A441" s="3"/>
      <c r="B441" s="79" t="s">
        <v>360</v>
      </c>
      <c r="C441" s="80" t="s">
        <v>50</v>
      </c>
      <c r="D441" s="18" t="s">
        <v>51</v>
      </c>
      <c r="E441" s="18" t="s">
        <v>52</v>
      </c>
      <c r="F441" s="3"/>
      <c r="G441" s="3"/>
      <c r="H441" s="3"/>
      <c r="I441" s="3"/>
      <c r="J441" s="3"/>
      <c r="K441" s="3"/>
      <c r="L441" s="3"/>
    </row>
    <row r="442" spans="1:12">
      <c r="A442" s="3"/>
      <c r="B442" s="42" t="s">
        <v>361</v>
      </c>
      <c r="C442" s="43">
        <v>3526607.74</v>
      </c>
      <c r="D442" s="43">
        <v>3630721.14</v>
      </c>
      <c r="E442" s="43">
        <v>104113.4</v>
      </c>
      <c r="F442" s="3"/>
      <c r="G442" s="3"/>
      <c r="H442" s="3"/>
      <c r="I442" s="3"/>
      <c r="J442" s="3"/>
      <c r="K442" s="3"/>
      <c r="L442" s="3"/>
    </row>
    <row r="443" spans="1:12">
      <c r="A443" s="3"/>
      <c r="B443" s="42" t="s">
        <v>362</v>
      </c>
      <c r="C443" s="43">
        <v>553721.41</v>
      </c>
      <c r="D443" s="43">
        <v>415327.41</v>
      </c>
      <c r="E443" s="43">
        <v>-138394</v>
      </c>
      <c r="F443" s="3"/>
      <c r="G443" s="3"/>
      <c r="H443" s="3"/>
      <c r="I443" s="3"/>
      <c r="J443" s="3"/>
      <c r="K443" s="3"/>
      <c r="L443" s="3"/>
    </row>
    <row r="444" spans="1:12">
      <c r="A444" s="3"/>
      <c r="B444" s="42" t="s">
        <v>363</v>
      </c>
      <c r="C444" s="43">
        <v>80000</v>
      </c>
      <c r="D444" s="43">
        <v>24565.9</v>
      </c>
      <c r="E444" s="43">
        <v>-55434.1</v>
      </c>
      <c r="F444" s="3"/>
      <c r="G444" s="3"/>
      <c r="H444" s="3"/>
      <c r="I444" s="3"/>
      <c r="J444" s="3"/>
      <c r="K444" s="3"/>
      <c r="L444" s="3"/>
    </row>
    <row r="445" spans="1:12">
      <c r="A445" s="3"/>
      <c r="B445" s="42" t="s">
        <v>364</v>
      </c>
      <c r="C445" s="43">
        <v>3115761.66</v>
      </c>
      <c r="D445" s="43">
        <v>407115.19</v>
      </c>
      <c r="E445" s="43">
        <v>-2708646.47</v>
      </c>
      <c r="F445" s="3"/>
      <c r="G445" s="3"/>
      <c r="H445" s="3"/>
      <c r="I445" s="3"/>
      <c r="J445" s="3"/>
      <c r="K445" s="3"/>
      <c r="L445" s="3"/>
    </row>
    <row r="446" spans="1:12">
      <c r="A446" s="3"/>
      <c r="B446" s="42" t="s">
        <v>365</v>
      </c>
      <c r="C446" s="43">
        <v>3921863.81</v>
      </c>
      <c r="D446" s="43">
        <v>414.38</v>
      </c>
      <c r="E446" s="43">
        <v>-3921449.43</v>
      </c>
      <c r="F446" s="3"/>
      <c r="G446" s="3"/>
      <c r="H446" s="3"/>
      <c r="I446" s="3"/>
      <c r="J446" s="3"/>
      <c r="K446" s="3"/>
      <c r="L446" s="3"/>
    </row>
    <row r="447" spans="1:12">
      <c r="A447" s="3"/>
      <c r="B447" s="42" t="s">
        <v>366</v>
      </c>
      <c r="C447" s="43">
        <v>86235.23</v>
      </c>
      <c r="D447" s="43">
        <v>1284.93</v>
      </c>
      <c r="E447" s="43">
        <v>-84950.3</v>
      </c>
      <c r="F447" s="3"/>
      <c r="G447" s="3"/>
      <c r="H447" s="3"/>
      <c r="I447" s="3"/>
      <c r="J447" s="3"/>
      <c r="K447" s="3"/>
      <c r="L447" s="3"/>
    </row>
    <row r="448" spans="1:12">
      <c r="A448" s="3"/>
      <c r="B448" s="42" t="s">
        <v>367</v>
      </c>
      <c r="C448" s="43">
        <v>172539.69</v>
      </c>
      <c r="D448" s="43">
        <v>172552.85</v>
      </c>
      <c r="E448" s="43">
        <v>13.16</v>
      </c>
      <c r="F448" s="3"/>
      <c r="G448" s="3"/>
      <c r="H448" s="3"/>
      <c r="I448" s="3"/>
      <c r="J448" s="3"/>
      <c r="K448" s="3"/>
      <c r="L448" s="3"/>
    </row>
    <row r="449" spans="1:12">
      <c r="A449" s="3"/>
      <c r="B449" s="42" t="s">
        <v>368</v>
      </c>
      <c r="C449" s="43">
        <v>0.28999999999999998</v>
      </c>
      <c r="D449" s="43">
        <v>0.28999999999999998</v>
      </c>
      <c r="E449" s="43">
        <v>0</v>
      </c>
      <c r="F449" s="3"/>
      <c r="G449" s="3"/>
      <c r="H449" s="3"/>
      <c r="I449" s="3"/>
      <c r="J449" s="3"/>
      <c r="K449" s="3"/>
      <c r="L449" s="3"/>
    </row>
    <row r="450" spans="1:12">
      <c r="A450" s="3"/>
      <c r="B450" s="42" t="s">
        <v>369</v>
      </c>
      <c r="C450" s="43">
        <v>35006.92</v>
      </c>
      <c r="D450" s="43">
        <v>35009.57</v>
      </c>
      <c r="E450" s="43">
        <v>2.65</v>
      </c>
      <c r="F450" s="3"/>
      <c r="G450" s="3"/>
      <c r="H450" s="3"/>
      <c r="I450" s="3"/>
      <c r="J450" s="3"/>
      <c r="K450" s="3"/>
      <c r="L450" s="3"/>
    </row>
    <row r="451" spans="1:12">
      <c r="A451" s="3"/>
      <c r="B451" s="42" t="s">
        <v>370</v>
      </c>
      <c r="C451" s="43">
        <v>293501.57</v>
      </c>
      <c r="D451" s="43">
        <v>293523.93</v>
      </c>
      <c r="E451" s="43">
        <v>22.36</v>
      </c>
      <c r="F451" s="3"/>
      <c r="G451" s="3"/>
      <c r="H451" s="3"/>
      <c r="I451" s="3"/>
      <c r="J451" s="3"/>
      <c r="K451" s="3"/>
      <c r="L451" s="3"/>
    </row>
    <row r="452" spans="1:12">
      <c r="A452" s="3"/>
      <c r="B452" s="42" t="s">
        <v>371</v>
      </c>
      <c r="C452" s="43">
        <v>-2229.71</v>
      </c>
      <c r="D452" s="43">
        <v>2229.71</v>
      </c>
      <c r="E452" s="43">
        <v>4459.42</v>
      </c>
      <c r="F452" s="3"/>
      <c r="G452" s="3"/>
      <c r="H452" s="3"/>
      <c r="I452" s="3"/>
      <c r="J452" s="3"/>
      <c r="K452" s="3"/>
      <c r="L452" s="3"/>
    </row>
    <row r="453" spans="1:12">
      <c r="A453" s="3"/>
      <c r="B453" s="42" t="s">
        <v>372</v>
      </c>
      <c r="C453" s="43">
        <v>56130.54</v>
      </c>
      <c r="D453" s="43">
        <v>56134.8</v>
      </c>
      <c r="E453" s="43">
        <v>4.26</v>
      </c>
      <c r="F453" s="3"/>
      <c r="G453" s="3"/>
      <c r="H453" s="3"/>
      <c r="I453" s="3"/>
      <c r="J453" s="3"/>
      <c r="K453" s="3"/>
      <c r="L453" s="3"/>
    </row>
    <row r="454" spans="1:12">
      <c r="A454" s="3"/>
      <c r="B454" s="42" t="s">
        <v>373</v>
      </c>
      <c r="C454" s="43">
        <v>1.06</v>
      </c>
      <c r="D454" s="43">
        <v>1.06</v>
      </c>
      <c r="E454" s="43">
        <v>0</v>
      </c>
      <c r="F454" s="3"/>
      <c r="G454" s="3"/>
      <c r="H454" s="3"/>
      <c r="I454" s="3"/>
      <c r="J454" s="3"/>
      <c r="K454" s="3"/>
      <c r="L454" s="3"/>
    </row>
    <row r="455" spans="1:12">
      <c r="A455" s="3"/>
      <c r="B455" s="42" t="s">
        <v>374</v>
      </c>
      <c r="C455" s="43">
        <v>480219.85</v>
      </c>
      <c r="D455" s="43">
        <v>480256.43</v>
      </c>
      <c r="E455" s="43">
        <v>36.58</v>
      </c>
      <c r="F455" s="3"/>
      <c r="G455" s="3"/>
      <c r="H455" s="3"/>
      <c r="I455" s="3"/>
      <c r="J455" s="3"/>
      <c r="K455" s="3"/>
      <c r="L455" s="3"/>
    </row>
    <row r="456" spans="1:12">
      <c r="A456" s="3"/>
      <c r="B456" s="42" t="s">
        <v>375</v>
      </c>
      <c r="C456" s="43">
        <v>0.54</v>
      </c>
      <c r="D456" s="43">
        <v>0.54</v>
      </c>
      <c r="E456" s="43">
        <v>0</v>
      </c>
      <c r="F456" s="3"/>
      <c r="G456" s="3"/>
      <c r="H456" s="3"/>
      <c r="I456" s="3"/>
      <c r="J456" s="3"/>
      <c r="K456" s="3"/>
      <c r="L456" s="3"/>
    </row>
    <row r="457" spans="1:12">
      <c r="A457" s="3"/>
      <c r="B457" s="42" t="s">
        <v>376</v>
      </c>
      <c r="C457" s="43">
        <v>265002.90000000002</v>
      </c>
      <c r="D457" s="43">
        <v>265023.06</v>
      </c>
      <c r="E457" s="43">
        <v>20.16</v>
      </c>
      <c r="F457" s="3"/>
      <c r="G457" s="3"/>
      <c r="H457" s="3"/>
      <c r="I457" s="3"/>
      <c r="J457" s="3"/>
      <c r="K457" s="3"/>
      <c r="L457" s="3"/>
    </row>
    <row r="458" spans="1:12">
      <c r="A458" s="3"/>
      <c r="B458" s="42" t="s">
        <v>377</v>
      </c>
      <c r="C458" s="43">
        <v>583946.5</v>
      </c>
      <c r="D458" s="43">
        <v>583990.96</v>
      </c>
      <c r="E458" s="43">
        <v>44.46</v>
      </c>
      <c r="F458" s="3"/>
      <c r="G458" s="3"/>
      <c r="H458" s="3"/>
      <c r="I458" s="3"/>
      <c r="J458" s="3"/>
      <c r="K458" s="3"/>
      <c r="L458" s="3"/>
    </row>
    <row r="459" spans="1:12">
      <c r="A459" s="3"/>
      <c r="B459" s="42" t="s">
        <v>378</v>
      </c>
      <c r="C459" s="43">
        <v>6326616.9800000004</v>
      </c>
      <c r="D459" s="43">
        <v>6331430.0499999998</v>
      </c>
      <c r="E459" s="43">
        <v>4813.07</v>
      </c>
      <c r="F459" s="3"/>
      <c r="G459" s="3"/>
      <c r="H459" s="3"/>
      <c r="I459" s="3"/>
      <c r="J459" s="3"/>
      <c r="K459" s="3"/>
      <c r="L459" s="3"/>
    </row>
    <row r="460" spans="1:12">
      <c r="A460" s="3"/>
      <c r="B460" s="42" t="s">
        <v>379</v>
      </c>
      <c r="C460" s="43">
        <v>9556315.5600000005</v>
      </c>
      <c r="D460" s="43">
        <v>186826.52</v>
      </c>
      <c r="E460" s="43">
        <v>-9369489.0399999991</v>
      </c>
      <c r="F460" s="3"/>
      <c r="G460" s="3"/>
      <c r="H460" s="3"/>
      <c r="I460" s="3"/>
      <c r="J460" s="3"/>
      <c r="K460" s="3"/>
      <c r="L460" s="3"/>
    </row>
    <row r="461" spans="1:12">
      <c r="A461" s="3"/>
      <c r="B461" s="42" t="s">
        <v>380</v>
      </c>
      <c r="C461" s="43">
        <v>214639.33</v>
      </c>
      <c r="D461" s="43">
        <v>214655.75</v>
      </c>
      <c r="E461" s="43">
        <v>16.420000000000002</v>
      </c>
      <c r="F461" s="3"/>
      <c r="G461" s="3"/>
      <c r="H461" s="3"/>
      <c r="I461" s="3"/>
      <c r="J461" s="3"/>
      <c r="K461" s="3"/>
      <c r="L461" s="3"/>
    </row>
    <row r="462" spans="1:12">
      <c r="A462" s="3"/>
      <c r="B462" s="42" t="s">
        <v>381</v>
      </c>
      <c r="C462" s="43">
        <v>699197.34</v>
      </c>
      <c r="D462" s="43">
        <v>699250.56</v>
      </c>
      <c r="E462" s="43">
        <v>53.22</v>
      </c>
      <c r="F462" s="3"/>
      <c r="G462" s="3"/>
      <c r="H462" s="3"/>
      <c r="I462" s="3"/>
      <c r="J462" s="3"/>
      <c r="K462" s="3"/>
      <c r="L462" s="3"/>
    </row>
    <row r="463" spans="1:12">
      <c r="A463" s="3"/>
      <c r="B463" s="42" t="s">
        <v>382</v>
      </c>
      <c r="C463" s="43">
        <v>377522.72</v>
      </c>
      <c r="D463" s="43">
        <v>377551.46</v>
      </c>
      <c r="E463" s="43">
        <v>28.74</v>
      </c>
      <c r="F463" s="3"/>
      <c r="G463" s="3"/>
      <c r="H463" s="3"/>
      <c r="I463" s="3"/>
      <c r="J463" s="3"/>
      <c r="K463" s="3"/>
      <c r="L463" s="3"/>
    </row>
    <row r="464" spans="1:12">
      <c r="A464" s="3"/>
      <c r="B464" s="42" t="s">
        <v>383</v>
      </c>
      <c r="C464" s="43">
        <v>1411048.25</v>
      </c>
      <c r="D464" s="43">
        <v>1761528.48</v>
      </c>
      <c r="E464" s="43">
        <v>350480.23</v>
      </c>
      <c r="F464" s="3"/>
      <c r="G464" s="3"/>
      <c r="H464" s="3"/>
      <c r="I464" s="3"/>
      <c r="J464" s="3"/>
      <c r="K464" s="3"/>
      <c r="L464" s="3"/>
    </row>
    <row r="465" spans="1:12">
      <c r="A465" s="3"/>
      <c r="B465" s="42" t="s">
        <v>384</v>
      </c>
      <c r="C465" s="43">
        <v>668703.26</v>
      </c>
      <c r="D465" s="43">
        <v>571291.26</v>
      </c>
      <c r="E465" s="43">
        <v>-97412</v>
      </c>
      <c r="F465" s="3"/>
      <c r="G465" s="3"/>
      <c r="H465" s="3"/>
      <c r="I465" s="3"/>
      <c r="J465" s="3"/>
      <c r="K465" s="3"/>
      <c r="L465" s="3"/>
    </row>
    <row r="466" spans="1:12">
      <c r="A466" s="3"/>
      <c r="B466" s="42" t="s">
        <v>385</v>
      </c>
      <c r="C466" s="43">
        <v>99735.97</v>
      </c>
      <c r="D466" s="43">
        <v>2.5499999999999998</v>
      </c>
      <c r="E466" s="43">
        <v>-99733.42</v>
      </c>
      <c r="F466" s="3"/>
      <c r="G466" s="3"/>
      <c r="H466" s="3"/>
      <c r="I466" s="3"/>
      <c r="J466" s="3"/>
      <c r="K466" s="3"/>
      <c r="L466" s="3"/>
    </row>
    <row r="467" spans="1:12">
      <c r="A467" s="3"/>
      <c r="B467" s="42" t="s">
        <v>386</v>
      </c>
      <c r="C467" s="43">
        <v>3332.09</v>
      </c>
      <c r="D467" s="43">
        <v>25146.59</v>
      </c>
      <c r="E467" s="43">
        <v>21814.5</v>
      </c>
      <c r="F467" s="3"/>
      <c r="G467" s="3"/>
      <c r="H467" s="3"/>
      <c r="I467" s="3"/>
      <c r="J467" s="3"/>
      <c r="K467" s="3"/>
      <c r="L467" s="3"/>
    </row>
    <row r="468" spans="1:12">
      <c r="A468" s="3"/>
      <c r="B468" s="42" t="s">
        <v>387</v>
      </c>
      <c r="C468" s="43">
        <v>9979243.6699999999</v>
      </c>
      <c r="D468" s="43">
        <v>9103244.8699999992</v>
      </c>
      <c r="E468" s="43">
        <v>-875998.8</v>
      </c>
      <c r="F468" s="3"/>
      <c r="G468" s="3"/>
      <c r="H468" s="3"/>
      <c r="I468" s="3"/>
      <c r="J468" s="3"/>
      <c r="K468" s="3"/>
      <c r="L468" s="3"/>
    </row>
    <row r="469" spans="1:12">
      <c r="A469" s="3"/>
      <c r="B469" s="42" t="s">
        <v>388</v>
      </c>
      <c r="C469" s="43">
        <v>1520753.83</v>
      </c>
      <c r="D469" s="43">
        <v>1500753.83</v>
      </c>
      <c r="E469" s="43">
        <v>-20000</v>
      </c>
      <c r="F469" s="3"/>
      <c r="G469" s="3"/>
      <c r="H469" s="3"/>
      <c r="I469" s="3"/>
      <c r="J469" s="3"/>
      <c r="K469" s="3"/>
      <c r="L469" s="3"/>
    </row>
    <row r="470" spans="1:12">
      <c r="A470" s="3"/>
      <c r="B470" s="42" t="s">
        <v>389</v>
      </c>
      <c r="C470" s="43">
        <v>671147.41</v>
      </c>
      <c r="D470" s="43">
        <v>0</v>
      </c>
      <c r="E470" s="43">
        <v>-671147.41</v>
      </c>
      <c r="F470" s="3"/>
      <c r="G470" s="3"/>
      <c r="H470" s="3"/>
      <c r="I470" s="3"/>
      <c r="J470" s="3"/>
      <c r="K470" s="3"/>
      <c r="L470" s="3"/>
    </row>
    <row r="471" spans="1:12">
      <c r="A471" s="3"/>
      <c r="B471" s="42" t="s">
        <v>390</v>
      </c>
      <c r="C471" s="43">
        <v>86.24</v>
      </c>
      <c r="D471" s="43">
        <v>0</v>
      </c>
      <c r="E471" s="43">
        <v>-86.24</v>
      </c>
      <c r="F471" s="3"/>
      <c r="G471" s="3"/>
      <c r="H471" s="3"/>
      <c r="I471" s="3"/>
      <c r="J471" s="3"/>
      <c r="K471" s="3"/>
      <c r="L471" s="3"/>
    </row>
    <row r="472" spans="1:12">
      <c r="A472" s="3"/>
      <c r="B472" s="42" t="s">
        <v>391</v>
      </c>
      <c r="C472" s="43">
        <v>1784020.18</v>
      </c>
      <c r="D472" s="43">
        <v>164252.39000000001</v>
      </c>
      <c r="E472" s="43">
        <v>-1619767.79</v>
      </c>
      <c r="F472" s="3"/>
      <c r="G472" s="3"/>
      <c r="H472" s="3"/>
      <c r="I472" s="3"/>
      <c r="J472" s="3"/>
      <c r="K472" s="3"/>
      <c r="L472" s="3"/>
    </row>
    <row r="473" spans="1:12">
      <c r="A473" s="3"/>
      <c r="B473" s="42" t="s">
        <v>392</v>
      </c>
      <c r="C473" s="43">
        <v>0</v>
      </c>
      <c r="D473" s="43">
        <v>170000</v>
      </c>
      <c r="E473" s="43">
        <v>170000</v>
      </c>
      <c r="F473" s="3"/>
      <c r="G473" s="3"/>
      <c r="H473" s="3"/>
      <c r="I473" s="3"/>
      <c r="J473" s="3"/>
      <c r="K473" s="3"/>
      <c r="L473" s="3"/>
    </row>
    <row r="474" spans="1:12">
      <c r="A474" s="3"/>
      <c r="B474" s="42" t="s">
        <v>393</v>
      </c>
      <c r="C474" s="43">
        <v>1500000</v>
      </c>
      <c r="D474" s="43">
        <v>1477406.82</v>
      </c>
      <c r="E474" s="43">
        <v>-22593.18</v>
      </c>
      <c r="F474" s="3"/>
      <c r="G474" s="3"/>
      <c r="H474" s="3"/>
      <c r="I474" s="3"/>
      <c r="J474" s="3"/>
      <c r="K474" s="3"/>
      <c r="L474" s="3"/>
    </row>
    <row r="475" spans="1:12">
      <c r="A475" s="3"/>
      <c r="B475" s="42" t="s">
        <v>394</v>
      </c>
      <c r="C475" s="106">
        <v>0</v>
      </c>
      <c r="D475" s="43">
        <v>5493145.8700000001</v>
      </c>
      <c r="E475" s="43">
        <v>5493145.8700000001</v>
      </c>
      <c r="F475" s="3"/>
      <c r="G475" s="3"/>
      <c r="H475" s="3"/>
      <c r="I475" s="3"/>
      <c r="J475" s="3"/>
      <c r="K475" s="3"/>
      <c r="L475" s="3"/>
    </row>
    <row r="476" spans="1:12">
      <c r="A476" s="3"/>
      <c r="B476" s="42" t="s">
        <v>395</v>
      </c>
      <c r="C476" s="106">
        <v>0</v>
      </c>
      <c r="D476" s="43">
        <v>50219.78</v>
      </c>
      <c r="E476" s="43">
        <v>50219.78</v>
      </c>
      <c r="F476" s="3"/>
      <c r="G476" s="3"/>
      <c r="H476" s="3"/>
      <c r="I476" s="3"/>
      <c r="J476" s="3"/>
      <c r="K476" s="3"/>
      <c r="L476" s="3"/>
    </row>
    <row r="477" spans="1:12">
      <c r="A477" s="3"/>
      <c r="B477" s="42" t="s">
        <v>396</v>
      </c>
      <c r="C477" s="106">
        <v>0</v>
      </c>
      <c r="D477" s="43">
        <v>316413.36</v>
      </c>
      <c r="E477" s="43">
        <v>316413.36</v>
      </c>
      <c r="F477" s="3"/>
      <c r="G477" s="3"/>
      <c r="H477" s="3"/>
      <c r="I477" s="3"/>
      <c r="J477" s="3"/>
      <c r="K477" s="3"/>
      <c r="L477" s="3"/>
    </row>
    <row r="478" spans="1:12">
      <c r="A478" s="3"/>
      <c r="B478" s="42" t="s">
        <v>397</v>
      </c>
      <c r="C478" s="106">
        <v>0</v>
      </c>
      <c r="D478" s="43">
        <v>150000</v>
      </c>
      <c r="E478" s="43">
        <v>150000</v>
      </c>
      <c r="F478" s="3"/>
      <c r="G478" s="3"/>
      <c r="H478" s="3"/>
      <c r="I478" s="3"/>
      <c r="J478" s="3"/>
      <c r="K478" s="3"/>
      <c r="L478" s="3"/>
    </row>
    <row r="479" spans="1:12">
      <c r="A479" s="3"/>
      <c r="B479" s="42" t="s">
        <v>398</v>
      </c>
      <c r="C479" s="106">
        <v>0</v>
      </c>
      <c r="D479" s="43">
        <v>10846.22</v>
      </c>
      <c r="E479" s="43">
        <v>10846.22</v>
      </c>
      <c r="F479" s="3"/>
      <c r="G479" s="3"/>
      <c r="H479" s="3"/>
      <c r="I479" s="3"/>
      <c r="J479" s="3"/>
      <c r="K479" s="3"/>
      <c r="L479" s="3"/>
    </row>
    <row r="480" spans="1:12">
      <c r="A480" s="3"/>
      <c r="B480" s="42" t="s">
        <v>399</v>
      </c>
      <c r="C480" s="43">
        <v>-1499262.2</v>
      </c>
      <c r="D480" s="43">
        <v>-1761656.2</v>
      </c>
      <c r="E480" s="43">
        <v>-262394</v>
      </c>
      <c r="F480" s="3"/>
      <c r="G480" s="3"/>
      <c r="H480" s="3"/>
      <c r="I480" s="3"/>
      <c r="J480" s="3"/>
      <c r="K480" s="3"/>
      <c r="L480" s="3"/>
    </row>
    <row r="481" spans="1:12">
      <c r="A481" s="3"/>
      <c r="B481" s="42" t="s">
        <v>400</v>
      </c>
      <c r="C481" s="43">
        <v>21169.65</v>
      </c>
      <c r="D481" s="43">
        <v>20763.650000000001</v>
      </c>
      <c r="E481" s="43">
        <v>-406</v>
      </c>
      <c r="F481" s="3"/>
      <c r="G481" s="3"/>
      <c r="H481" s="3"/>
      <c r="I481" s="3"/>
      <c r="J481" s="3"/>
      <c r="K481" s="3"/>
      <c r="L481" s="3"/>
    </row>
    <row r="482" spans="1:12">
      <c r="A482" s="3"/>
      <c r="B482" s="42" t="s">
        <v>401</v>
      </c>
      <c r="C482" s="43">
        <v>-667.9</v>
      </c>
      <c r="D482" s="43">
        <v>-667.9</v>
      </c>
      <c r="E482" s="43">
        <v>0</v>
      </c>
      <c r="F482" s="3"/>
      <c r="G482" s="3"/>
      <c r="H482" s="3"/>
      <c r="I482" s="3"/>
      <c r="J482" s="3"/>
      <c r="K482" s="3"/>
      <c r="L482" s="3"/>
    </row>
    <row r="483" spans="1:12">
      <c r="A483" s="3"/>
      <c r="B483" s="42" t="s">
        <v>402</v>
      </c>
      <c r="C483" s="43">
        <v>761491.98</v>
      </c>
      <c r="D483" s="43">
        <v>92536.04</v>
      </c>
      <c r="E483" s="43">
        <v>-668955.93999999994</v>
      </c>
      <c r="F483" s="3"/>
      <c r="G483" s="3"/>
      <c r="H483" s="3"/>
      <c r="I483" s="3"/>
      <c r="J483" s="3"/>
      <c r="K483" s="3"/>
      <c r="L483" s="3"/>
    </row>
    <row r="484" spans="1:12">
      <c r="A484" s="3"/>
      <c r="B484" s="42" t="s">
        <v>403</v>
      </c>
      <c r="C484" s="43">
        <v>47263404.359999999</v>
      </c>
      <c r="D484" s="43">
        <v>33323094.100000001</v>
      </c>
      <c r="E484" s="43">
        <v>-13940310.26</v>
      </c>
      <c r="F484" s="3"/>
      <c r="G484" s="3"/>
      <c r="H484" s="3"/>
      <c r="I484" s="3"/>
      <c r="J484" s="3"/>
      <c r="K484" s="3"/>
      <c r="L484" s="3"/>
    </row>
    <row r="485" spans="1:12">
      <c r="A485" s="3"/>
      <c r="B485" s="42" t="s">
        <v>11</v>
      </c>
      <c r="C485" s="43">
        <v>4088518.82</v>
      </c>
      <c r="D485" s="43">
        <v>4929302.07</v>
      </c>
      <c r="E485" s="43">
        <v>840783.25</v>
      </c>
      <c r="F485" s="3"/>
      <c r="G485" s="3"/>
      <c r="H485" s="3"/>
      <c r="I485" s="3"/>
      <c r="J485" s="3"/>
      <c r="K485" s="3"/>
      <c r="L485" s="3"/>
    </row>
    <row r="486" spans="1:12">
      <c r="A486" s="3"/>
      <c r="B486" s="42" t="s">
        <v>404</v>
      </c>
      <c r="C486" s="43">
        <v>4088518.82</v>
      </c>
      <c r="D486" s="43">
        <v>4929302.07</v>
      </c>
      <c r="E486" s="43">
        <v>840783.25</v>
      </c>
      <c r="F486" s="3"/>
      <c r="G486" s="3"/>
      <c r="H486" s="3"/>
      <c r="I486" s="3"/>
      <c r="J486" s="3"/>
      <c r="K486" s="3"/>
      <c r="L486" s="3"/>
    </row>
    <row r="487" spans="1:12">
      <c r="A487" s="3"/>
      <c r="B487" s="44"/>
      <c r="C487" s="106"/>
      <c r="D487" s="43"/>
      <c r="E487" s="43"/>
      <c r="F487" s="3"/>
      <c r="G487" s="3"/>
      <c r="H487" s="3"/>
      <c r="I487" s="3"/>
      <c r="J487" s="3"/>
      <c r="K487" s="3"/>
      <c r="L487" s="3"/>
    </row>
    <row r="488" spans="1:12">
      <c r="A488" s="3"/>
      <c r="B488" s="18" t="s">
        <v>405</v>
      </c>
      <c r="C488" s="18">
        <v>51351923.18</v>
      </c>
      <c r="D488" s="18">
        <v>38252396.170000002</v>
      </c>
      <c r="E488" s="18">
        <v>-13099527.01</v>
      </c>
      <c r="F488" s="3"/>
      <c r="G488" s="3"/>
      <c r="H488" s="3"/>
      <c r="I488" s="3"/>
      <c r="J488" s="3"/>
      <c r="K488" s="3"/>
      <c r="L488" s="3"/>
    </row>
    <row r="489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89.25">
      <c r="A491" s="3"/>
      <c r="B491" s="79" t="s">
        <v>406</v>
      </c>
      <c r="C491" s="80" t="s">
        <v>52</v>
      </c>
      <c r="D491" s="18" t="s">
        <v>407</v>
      </c>
      <c r="E491" s="7"/>
      <c r="F491" s="3"/>
      <c r="G491" s="3"/>
      <c r="H491" s="3"/>
      <c r="I491" s="3"/>
      <c r="J491" s="3"/>
      <c r="K491" s="3"/>
      <c r="L491" s="3"/>
    </row>
    <row r="492" spans="1:12">
      <c r="A492" s="3"/>
      <c r="B492" s="19" t="s">
        <v>408</v>
      </c>
      <c r="C492" s="20">
        <v>3142850.46</v>
      </c>
      <c r="D492" s="21"/>
      <c r="E492" s="46"/>
      <c r="F492" s="3"/>
      <c r="G492" s="3"/>
      <c r="H492" s="3"/>
      <c r="I492" s="3"/>
      <c r="J492" s="3"/>
      <c r="K492" s="3"/>
      <c r="L492" s="3"/>
    </row>
    <row r="493" spans="1:12">
      <c r="A493" s="3"/>
      <c r="B493" s="19" t="s">
        <v>409</v>
      </c>
      <c r="C493" s="20">
        <v>3142850.46</v>
      </c>
      <c r="D493" s="22"/>
      <c r="E493" s="46"/>
      <c r="F493" s="3"/>
      <c r="G493" s="3"/>
      <c r="H493" s="3"/>
      <c r="I493" s="3"/>
      <c r="J493" s="3"/>
      <c r="K493" s="3"/>
      <c r="L493" s="3"/>
    </row>
    <row r="494" spans="1:12">
      <c r="A494" s="3"/>
      <c r="B494" s="19" t="s">
        <v>410</v>
      </c>
      <c r="C494" s="20">
        <v>1555983.3</v>
      </c>
      <c r="D494" s="22"/>
      <c r="E494" s="46"/>
      <c r="F494" s="3"/>
      <c r="G494" s="3"/>
      <c r="H494" s="3"/>
      <c r="I494" s="3"/>
      <c r="J494" s="3"/>
      <c r="K494" s="3"/>
      <c r="L494" s="3"/>
    </row>
    <row r="495" spans="1:12">
      <c r="A495" s="3"/>
      <c r="B495" s="19" t="s">
        <v>411</v>
      </c>
      <c r="C495" s="20">
        <v>83480.679999999993</v>
      </c>
      <c r="D495" s="22"/>
      <c r="E495" s="46"/>
      <c r="F495" s="3"/>
      <c r="G495" s="3"/>
      <c r="H495" s="3"/>
      <c r="I495" s="3"/>
      <c r="J495" s="3"/>
      <c r="K495" s="3"/>
      <c r="L495" s="3"/>
    </row>
    <row r="496" spans="1:12">
      <c r="A496" s="3"/>
      <c r="B496" s="19" t="s">
        <v>412</v>
      </c>
      <c r="C496" s="20">
        <v>347620</v>
      </c>
      <c r="D496" s="22"/>
      <c r="E496" s="46"/>
      <c r="F496" s="3"/>
      <c r="G496" s="3"/>
      <c r="H496" s="3"/>
      <c r="I496" s="3"/>
      <c r="J496" s="3"/>
      <c r="K496" s="3"/>
      <c r="L496" s="3"/>
    </row>
    <row r="497" spans="1:12">
      <c r="A497" s="3"/>
      <c r="B497" s="19" t="s">
        <v>413</v>
      </c>
      <c r="C497" s="20">
        <v>1987083.98</v>
      </c>
      <c r="D497" s="22"/>
      <c r="E497" s="46"/>
      <c r="F497" s="3"/>
      <c r="G497" s="3"/>
      <c r="H497" s="3"/>
      <c r="I497" s="3"/>
      <c r="J497" s="3"/>
      <c r="K497" s="3"/>
      <c r="L497" s="3"/>
    </row>
    <row r="498" spans="1:12">
      <c r="A498" s="3"/>
      <c r="B498" s="38"/>
      <c r="C498" s="43"/>
      <c r="D498" s="24"/>
      <c r="E498" s="46"/>
      <c r="F498" s="7"/>
      <c r="G498" s="7"/>
      <c r="H498" s="3"/>
      <c r="I498" s="3"/>
      <c r="J498" s="3"/>
      <c r="K498" s="3"/>
      <c r="L498" s="3"/>
    </row>
    <row r="499" spans="1:12">
      <c r="A499" s="3"/>
      <c r="B499" s="3"/>
      <c r="C499" s="18" t="s">
        <v>414</v>
      </c>
      <c r="D499" s="18"/>
      <c r="E499" s="7"/>
      <c r="F499" s="7"/>
      <c r="G499" s="7"/>
      <c r="H499" s="3"/>
      <c r="I499" s="3"/>
      <c r="J499" s="3"/>
      <c r="K499" s="3"/>
      <c r="L499" s="3"/>
    </row>
    <row r="500" spans="1:12">
      <c r="A500" s="3"/>
      <c r="B500" s="3"/>
      <c r="C500" s="3"/>
      <c r="D500" s="3"/>
      <c r="E500" s="3"/>
      <c r="F500" s="7"/>
      <c r="G500" s="7"/>
      <c r="H500" s="3"/>
      <c r="I500" s="3"/>
      <c r="J500" s="3"/>
      <c r="K500" s="3"/>
      <c r="L500" s="3"/>
    </row>
    <row r="501" spans="1:12">
      <c r="A501" s="3"/>
      <c r="B501" t="s">
        <v>415</v>
      </c>
      <c r="C501" s="3"/>
      <c r="D501" s="3"/>
      <c r="E501" s="3"/>
      <c r="F501" s="7"/>
      <c r="G501" s="7"/>
      <c r="H501" s="3"/>
      <c r="I501" s="3"/>
      <c r="J501" s="3"/>
      <c r="K501" s="3"/>
      <c r="L501" s="3"/>
    </row>
    <row r="502" spans="1:12">
      <c r="A502" s="3"/>
      <c r="B502" s="3"/>
      <c r="C502" s="3"/>
      <c r="D502" s="3"/>
      <c r="E502" s="3"/>
      <c r="F502" s="7"/>
      <c r="G502" s="7"/>
      <c r="H502" s="3"/>
      <c r="I502" s="3"/>
      <c r="J502" s="3"/>
      <c r="K502" s="3"/>
      <c r="L502" s="3"/>
    </row>
    <row r="503" spans="1:12">
      <c r="A503" s="3"/>
      <c r="B503" s="3"/>
      <c r="C503" s="3"/>
      <c r="D503" s="3"/>
      <c r="E503" s="3"/>
      <c r="F503" s="7"/>
      <c r="G503" s="7"/>
      <c r="H503" s="3"/>
      <c r="I503" s="3"/>
      <c r="J503" s="3"/>
      <c r="K503" s="3"/>
      <c r="L503" s="3"/>
    </row>
    <row r="504" spans="1:12">
      <c r="A504" s="3"/>
      <c r="B504" s="9" t="s">
        <v>416</v>
      </c>
      <c r="C504" s="3"/>
      <c r="D504" s="3"/>
      <c r="E504" s="3"/>
      <c r="F504" s="7"/>
      <c r="G504" s="7"/>
      <c r="H504" s="3"/>
      <c r="I504" s="3"/>
      <c r="J504" s="3"/>
      <c r="K504" s="3"/>
      <c r="L504" s="3"/>
    </row>
    <row r="505" spans="1:12">
      <c r="A505" s="3"/>
      <c r="B505" s="9" t="s">
        <v>417</v>
      </c>
      <c r="C505" s="3"/>
      <c r="D505" s="3"/>
      <c r="E505" s="3"/>
      <c r="F505" s="7"/>
      <c r="G505" s="7"/>
      <c r="H505" s="3"/>
      <c r="I505" s="3"/>
      <c r="J505" s="3"/>
      <c r="K505" s="3"/>
      <c r="L505" s="3"/>
    </row>
    <row r="506" spans="1:12">
      <c r="A506" s="3"/>
      <c r="B506" s="107"/>
      <c r="C506" s="107"/>
      <c r="D506" s="107"/>
      <c r="E506" s="107"/>
      <c r="F506" s="7"/>
      <c r="G506" s="7"/>
      <c r="H506" s="3"/>
      <c r="I506" s="3"/>
      <c r="J506" s="3"/>
      <c r="K506" s="3"/>
      <c r="L506" s="3"/>
    </row>
    <row r="507" spans="1:12">
      <c r="A507" s="3"/>
      <c r="B507" s="108"/>
      <c r="C507" s="108"/>
      <c r="D507" s="108"/>
      <c r="E507" s="108"/>
      <c r="F507" s="7"/>
      <c r="G507" s="7"/>
      <c r="H507" s="3"/>
      <c r="I507" s="3"/>
      <c r="J507" s="3"/>
      <c r="K507" s="3"/>
      <c r="L507" s="3"/>
    </row>
    <row r="508" spans="1:12">
      <c r="A508" s="3"/>
      <c r="B508" s="109" t="s">
        <v>418</v>
      </c>
      <c r="C508" s="110"/>
      <c r="D508" s="110"/>
      <c r="E508" s="111"/>
      <c r="F508" s="7"/>
      <c r="G508" s="7"/>
      <c r="H508" s="3"/>
      <c r="I508" s="3"/>
      <c r="J508" s="3"/>
      <c r="K508" s="3"/>
      <c r="L508" s="3"/>
    </row>
    <row r="509" spans="1:12">
      <c r="A509" s="3"/>
      <c r="B509" s="112" t="s">
        <v>419</v>
      </c>
      <c r="C509" s="113"/>
      <c r="D509" s="113"/>
      <c r="E509" s="114"/>
      <c r="F509" s="7"/>
      <c r="G509" s="115"/>
      <c r="H509" s="3"/>
      <c r="I509" s="3"/>
      <c r="J509" s="3"/>
      <c r="K509" s="3"/>
      <c r="L509" s="3"/>
    </row>
    <row r="510" spans="1:12">
      <c r="A510" s="3"/>
      <c r="B510" s="116" t="s">
        <v>420</v>
      </c>
      <c r="C510" s="117"/>
      <c r="D510" s="117"/>
      <c r="E510" s="118"/>
      <c r="F510" s="7"/>
      <c r="G510" s="115"/>
      <c r="H510" s="3"/>
      <c r="I510" s="3"/>
      <c r="J510" s="3"/>
      <c r="K510" s="3"/>
      <c r="L510" s="3"/>
    </row>
    <row r="511" spans="1:12">
      <c r="A511" s="3"/>
      <c r="B511" s="119" t="s">
        <v>421</v>
      </c>
      <c r="C511" s="120"/>
      <c r="D511" s="3"/>
      <c r="E511" s="121">
        <f>+E513</f>
        <v>156040648.93000001</v>
      </c>
      <c r="F511" s="7"/>
      <c r="G511" s="115"/>
      <c r="H511" s="3"/>
      <c r="I511" s="3"/>
      <c r="J511" s="3"/>
      <c r="K511" s="3"/>
      <c r="L511" s="3"/>
    </row>
    <row r="512" spans="1:12">
      <c r="A512" s="3"/>
      <c r="B512" s="122"/>
      <c r="C512" s="122"/>
      <c r="D512" s="7"/>
      <c r="E512" s="3"/>
      <c r="F512" s="7"/>
      <c r="G512" s="115"/>
      <c r="H512" s="3"/>
      <c r="I512" s="3"/>
      <c r="J512" s="3"/>
      <c r="K512" s="3"/>
      <c r="L512" s="3"/>
    </row>
    <row r="513" spans="1:12">
      <c r="A513" s="3"/>
      <c r="B513" s="123" t="s">
        <v>422</v>
      </c>
      <c r="C513" s="123"/>
      <c r="D513" s="124"/>
      <c r="E513" s="125">
        <v>156040648.93000001</v>
      </c>
      <c r="F513" s="7"/>
      <c r="G513" s="7"/>
      <c r="H513" s="3"/>
      <c r="I513" s="3"/>
      <c r="J513" s="3"/>
      <c r="K513" s="3"/>
      <c r="L513" s="3"/>
    </row>
    <row r="514" spans="1:12">
      <c r="A514" s="3"/>
      <c r="B514" s="126" t="s">
        <v>423</v>
      </c>
      <c r="C514" s="126"/>
      <c r="D514" s="127" t="s">
        <v>424</v>
      </c>
      <c r="E514" s="128"/>
      <c r="F514" s="7"/>
      <c r="G514" s="7"/>
      <c r="H514" s="3"/>
      <c r="I514" s="3"/>
      <c r="J514" s="3"/>
      <c r="K514" s="3"/>
      <c r="L514" s="3"/>
    </row>
    <row r="515" spans="1:12">
      <c r="A515" s="3"/>
      <c r="B515" s="126" t="s">
        <v>425</v>
      </c>
      <c r="C515" s="126"/>
      <c r="D515" s="127" t="s">
        <v>424</v>
      </c>
      <c r="E515" s="128"/>
      <c r="F515" s="7"/>
      <c r="G515" s="7"/>
      <c r="H515" s="3"/>
      <c r="I515" s="3"/>
      <c r="J515" s="3"/>
      <c r="K515" s="3"/>
      <c r="L515" s="3"/>
    </row>
    <row r="516" spans="1:12">
      <c r="A516" s="3"/>
      <c r="B516" s="126" t="s">
        <v>426</v>
      </c>
      <c r="C516" s="126"/>
      <c r="D516" s="127" t="s">
        <v>424</v>
      </c>
      <c r="E516" s="128"/>
      <c r="F516" s="7"/>
      <c r="G516" s="7"/>
      <c r="H516" s="3"/>
      <c r="I516" s="3"/>
      <c r="J516" s="3"/>
      <c r="K516" s="3"/>
      <c r="L516" s="3"/>
    </row>
    <row r="517" spans="1:12">
      <c r="A517" s="3"/>
      <c r="B517" s="126" t="s">
        <v>427</v>
      </c>
      <c r="C517" s="126"/>
      <c r="D517" s="127" t="s">
        <v>424</v>
      </c>
      <c r="E517" s="128"/>
      <c r="F517" s="7"/>
      <c r="G517" s="7"/>
      <c r="H517" s="3"/>
      <c r="I517" s="3"/>
      <c r="J517" s="3"/>
      <c r="K517" s="3"/>
      <c r="L517" s="3"/>
    </row>
    <row r="518" spans="1:12">
      <c r="A518" s="3"/>
      <c r="B518" s="129" t="s">
        <v>428</v>
      </c>
      <c r="C518" s="130"/>
      <c r="D518" s="127">
        <v>0</v>
      </c>
      <c r="E518" s="128"/>
      <c r="F518" s="7"/>
      <c r="G518" s="7"/>
      <c r="H518" s="3"/>
      <c r="I518" s="3"/>
      <c r="J518" s="3"/>
      <c r="K518" s="3"/>
      <c r="L518" s="3"/>
    </row>
    <row r="519" spans="1:12">
      <c r="A519" s="3"/>
      <c r="B519" s="122"/>
      <c r="C519" s="122"/>
      <c r="D519" s="7"/>
      <c r="E519" s="3"/>
      <c r="F519" s="7"/>
      <c r="G519" s="7"/>
      <c r="H519" s="3"/>
      <c r="I519" s="3"/>
      <c r="J519" s="3"/>
      <c r="K519" s="3"/>
      <c r="L519" s="3"/>
    </row>
    <row r="520" spans="1:12">
      <c r="A520" s="3"/>
      <c r="B520" s="123" t="s">
        <v>429</v>
      </c>
      <c r="C520" s="123"/>
      <c r="D520" s="124"/>
      <c r="E520" s="131"/>
      <c r="F520" s="7"/>
      <c r="G520" s="7"/>
      <c r="H520" s="3"/>
      <c r="I520" s="3"/>
      <c r="J520" s="3"/>
      <c r="K520" s="3"/>
      <c r="L520" s="3"/>
    </row>
    <row r="521" spans="1:12">
      <c r="A521" s="3"/>
      <c r="B521" s="126" t="s">
        <v>430</v>
      </c>
      <c r="C521" s="126"/>
      <c r="D521" s="127" t="s">
        <v>424</v>
      </c>
      <c r="E521" s="128"/>
      <c r="F521" s="7"/>
      <c r="G521" s="7"/>
      <c r="H521" s="3"/>
      <c r="I521" s="3"/>
      <c r="J521" s="3"/>
      <c r="K521" s="3"/>
      <c r="L521" s="3"/>
    </row>
    <row r="522" spans="1:12">
      <c r="A522" s="3"/>
      <c r="B522" s="126" t="s">
        <v>431</v>
      </c>
      <c r="C522" s="126"/>
      <c r="D522" s="127" t="s">
        <v>424</v>
      </c>
      <c r="E522" s="128"/>
      <c r="F522" s="7"/>
      <c r="G522" s="7"/>
      <c r="H522" s="3"/>
      <c r="I522" s="3"/>
      <c r="J522" s="3"/>
      <c r="K522" s="3"/>
      <c r="L522" s="3"/>
    </row>
    <row r="523" spans="1:12">
      <c r="A523" s="3"/>
      <c r="B523" s="126" t="s">
        <v>432</v>
      </c>
      <c r="C523" s="126"/>
      <c r="D523" s="127" t="s">
        <v>424</v>
      </c>
      <c r="E523" s="128"/>
      <c r="F523" s="7"/>
      <c r="G523" s="7"/>
      <c r="H523" s="3"/>
      <c r="I523" s="3"/>
      <c r="J523" s="3"/>
      <c r="K523" s="3"/>
      <c r="L523" s="3"/>
    </row>
    <row r="524" spans="1:12">
      <c r="A524" s="3"/>
      <c r="B524" s="132" t="s">
        <v>433</v>
      </c>
      <c r="C524" s="133"/>
      <c r="D524" s="134"/>
      <c r="E524" s="135"/>
      <c r="F524" s="7"/>
      <c r="G524" s="7"/>
      <c r="H524" s="3"/>
      <c r="I524" s="3"/>
      <c r="J524" s="3"/>
      <c r="K524" s="3"/>
      <c r="L524" s="3"/>
    </row>
    <row r="525" spans="1:12">
      <c r="A525" s="3"/>
      <c r="B525" s="122"/>
      <c r="C525" s="122"/>
      <c r="D525" s="3"/>
      <c r="E525" s="3"/>
      <c r="F525" s="7"/>
      <c r="G525" s="7"/>
      <c r="H525" s="3"/>
      <c r="I525" s="3"/>
      <c r="J525" s="3"/>
      <c r="K525" s="3"/>
      <c r="L525" s="3"/>
    </row>
    <row r="526" spans="1:12">
      <c r="A526" s="3"/>
      <c r="B526" s="136" t="s">
        <v>434</v>
      </c>
      <c r="C526" s="136"/>
      <c r="D526" s="3"/>
      <c r="E526" s="137">
        <f>+E513</f>
        <v>156040648.93000001</v>
      </c>
      <c r="F526" s="7"/>
      <c r="G526" s="115"/>
      <c r="H526" s="3"/>
      <c r="I526" s="3"/>
      <c r="J526" s="3"/>
      <c r="K526" s="3"/>
      <c r="L526" s="3"/>
    </row>
    <row r="527" spans="1:12">
      <c r="A527" s="3"/>
      <c r="B527" s="108"/>
      <c r="C527" s="108"/>
      <c r="D527" s="108"/>
      <c r="E527" s="108"/>
      <c r="F527" s="7"/>
      <c r="G527" s="7"/>
      <c r="H527" s="3"/>
      <c r="I527" s="3"/>
      <c r="J527" s="3"/>
      <c r="K527" s="3"/>
      <c r="L527" s="3"/>
    </row>
    <row r="528" spans="1:12">
      <c r="A528" s="3"/>
      <c r="B528" s="108"/>
      <c r="C528" s="108"/>
      <c r="D528" s="108"/>
      <c r="E528" s="108"/>
      <c r="F528" s="7"/>
      <c r="G528" s="7"/>
      <c r="H528" s="3"/>
      <c r="I528" s="3"/>
      <c r="J528" s="3"/>
      <c r="K528" s="3"/>
      <c r="L528" s="3"/>
    </row>
    <row r="529" spans="1:12">
      <c r="A529" s="3"/>
      <c r="B529" s="109" t="s">
        <v>435</v>
      </c>
      <c r="C529" s="110"/>
      <c r="D529" s="110"/>
      <c r="E529" s="111"/>
      <c r="F529" s="7"/>
      <c r="G529" s="7"/>
      <c r="H529" s="3"/>
      <c r="I529" s="3"/>
      <c r="J529" s="3"/>
      <c r="K529" s="3"/>
      <c r="L529" s="3"/>
    </row>
    <row r="530" spans="1:12">
      <c r="A530" s="3"/>
      <c r="B530" s="112" t="s">
        <v>419</v>
      </c>
      <c r="C530" s="113"/>
      <c r="D530" s="113"/>
      <c r="E530" s="114"/>
      <c r="F530" s="7"/>
      <c r="G530" s="7"/>
      <c r="H530" s="3"/>
      <c r="I530" s="3"/>
      <c r="J530" s="3"/>
      <c r="K530" s="3"/>
      <c r="L530" s="3"/>
    </row>
    <row r="531" spans="1:12">
      <c r="A531" s="3"/>
      <c r="B531" s="116" t="s">
        <v>420</v>
      </c>
      <c r="C531" s="117"/>
      <c r="D531" s="117"/>
      <c r="E531" s="118"/>
      <c r="F531" s="7"/>
      <c r="G531" s="7"/>
      <c r="H531" s="3"/>
      <c r="I531" s="3"/>
      <c r="J531" s="3"/>
      <c r="K531" s="3"/>
      <c r="L531" s="3"/>
    </row>
    <row r="532" spans="1:12">
      <c r="A532" s="3"/>
      <c r="B532" s="119" t="s">
        <v>436</v>
      </c>
      <c r="C532" s="120"/>
      <c r="D532" s="3"/>
      <c r="E532" s="138">
        <f>+E537</f>
        <v>125606585.31</v>
      </c>
      <c r="F532" s="7"/>
      <c r="G532" s="7"/>
      <c r="H532" s="3"/>
      <c r="I532" s="3"/>
      <c r="J532" s="3"/>
      <c r="K532" s="3"/>
      <c r="L532" s="3"/>
    </row>
    <row r="533" spans="1:12">
      <c r="A533" s="3"/>
      <c r="B533" s="139"/>
      <c r="C533" s="139"/>
      <c r="D533" s="140"/>
      <c r="E533" s="141"/>
      <c r="F533" s="7"/>
      <c r="G533" s="7"/>
      <c r="H533" s="3"/>
      <c r="I533" s="3"/>
      <c r="J533" s="3"/>
      <c r="K533" s="3"/>
      <c r="L533" s="3"/>
    </row>
    <row r="534" spans="1:12">
      <c r="A534" s="3"/>
      <c r="B534" s="139"/>
      <c r="C534" s="139"/>
      <c r="D534" s="140"/>
      <c r="E534" s="141"/>
      <c r="F534" s="7"/>
      <c r="G534" s="7"/>
      <c r="H534" s="3"/>
      <c r="I534" s="3"/>
      <c r="J534" s="3"/>
      <c r="K534" s="3"/>
      <c r="L534" s="3"/>
    </row>
    <row r="535" spans="1:12">
      <c r="A535" s="3"/>
      <c r="B535" s="139"/>
      <c r="C535" s="139"/>
      <c r="D535" s="140"/>
      <c r="E535" s="141"/>
      <c r="F535" s="7"/>
      <c r="G535" s="7"/>
      <c r="H535" s="3"/>
      <c r="I535" s="3"/>
      <c r="J535" s="3"/>
      <c r="K535" s="3"/>
      <c r="L535" s="3"/>
    </row>
    <row r="536" spans="1:12">
      <c r="A536" s="3"/>
      <c r="B536" s="122"/>
      <c r="C536" s="122"/>
      <c r="D536" s="3"/>
      <c r="E536" s="3"/>
      <c r="F536" s="7"/>
      <c r="G536" s="7"/>
      <c r="H536" s="3"/>
      <c r="I536" s="3"/>
      <c r="J536" s="3"/>
      <c r="K536" s="3"/>
      <c r="L536" s="3"/>
    </row>
    <row r="537" spans="1:12">
      <c r="A537" s="3"/>
      <c r="B537" s="142" t="s">
        <v>437</v>
      </c>
      <c r="C537" s="142"/>
      <c r="D537" s="124"/>
      <c r="E537" s="143">
        <v>125606585.31</v>
      </c>
      <c r="F537" s="7"/>
      <c r="G537" s="7"/>
      <c r="H537" s="3"/>
      <c r="I537" s="3"/>
      <c r="J537" s="3"/>
      <c r="K537" s="3"/>
      <c r="L537" s="3"/>
    </row>
    <row r="538" spans="1:12">
      <c r="A538" s="3"/>
      <c r="B538" s="126" t="s">
        <v>438</v>
      </c>
      <c r="C538" s="126"/>
      <c r="D538" s="127" t="s">
        <v>424</v>
      </c>
      <c r="E538" s="144"/>
      <c r="F538" s="7"/>
      <c r="G538" s="7"/>
      <c r="H538" s="3"/>
      <c r="I538" s="3"/>
      <c r="J538" s="3"/>
      <c r="K538" s="3"/>
      <c r="L538" s="3"/>
    </row>
    <row r="539" spans="1:12">
      <c r="A539" s="3"/>
      <c r="B539" s="126" t="s">
        <v>439</v>
      </c>
      <c r="C539" s="126"/>
      <c r="D539" s="127" t="s">
        <v>424</v>
      </c>
      <c r="E539" s="144"/>
      <c r="F539" s="7"/>
      <c r="G539" s="7"/>
      <c r="H539" s="3"/>
      <c r="I539" s="3"/>
      <c r="J539" s="3"/>
      <c r="K539" s="3"/>
      <c r="L539" s="3"/>
    </row>
    <row r="540" spans="1:12">
      <c r="A540" s="3"/>
      <c r="B540" s="126" t="s">
        <v>440</v>
      </c>
      <c r="C540" s="126"/>
      <c r="D540" s="127" t="s">
        <v>424</v>
      </c>
      <c r="E540" s="144"/>
      <c r="F540" s="7"/>
      <c r="G540" s="7"/>
      <c r="H540" s="3"/>
      <c r="I540" s="3"/>
      <c r="J540" s="3"/>
      <c r="K540" s="3"/>
      <c r="L540" s="3"/>
    </row>
    <row r="541" spans="1:12">
      <c r="A541" s="3"/>
      <c r="B541" s="126" t="s">
        <v>441</v>
      </c>
      <c r="C541" s="126"/>
      <c r="D541" s="127" t="s">
        <v>424</v>
      </c>
      <c r="E541" s="144"/>
      <c r="F541" s="7"/>
      <c r="G541" s="7"/>
      <c r="H541" s="3"/>
      <c r="I541" s="3"/>
      <c r="J541" s="3"/>
      <c r="K541" s="3"/>
      <c r="L541" s="3"/>
    </row>
    <row r="542" spans="1:12">
      <c r="A542" s="3"/>
      <c r="B542" s="126" t="s">
        <v>442</v>
      </c>
      <c r="C542" s="126"/>
      <c r="D542" s="127" t="s">
        <v>424</v>
      </c>
      <c r="E542" s="144"/>
      <c r="F542" s="7"/>
      <c r="G542" s="115"/>
      <c r="H542" s="3"/>
      <c r="I542" s="3"/>
      <c r="J542" s="3"/>
      <c r="K542" s="3"/>
      <c r="L542" s="3"/>
    </row>
    <row r="543" spans="1:12">
      <c r="A543" s="3"/>
      <c r="B543" s="126" t="s">
        <v>443</v>
      </c>
      <c r="C543" s="126"/>
      <c r="D543" s="127" t="s">
        <v>424</v>
      </c>
      <c r="E543" s="144"/>
      <c r="F543" s="7"/>
      <c r="G543" s="7"/>
      <c r="H543" s="3"/>
      <c r="I543" s="3"/>
      <c r="J543" s="3"/>
      <c r="K543" s="3"/>
      <c r="L543" s="3"/>
    </row>
    <row r="544" spans="1:12">
      <c r="A544" s="3"/>
      <c r="B544" s="126" t="s">
        <v>444</v>
      </c>
      <c r="C544" s="126"/>
      <c r="D544" s="127" t="s">
        <v>424</v>
      </c>
      <c r="E544" s="144"/>
      <c r="F544" s="7"/>
      <c r="G544" s="115"/>
      <c r="H544" s="3"/>
      <c r="I544" s="3"/>
      <c r="J544" s="3"/>
      <c r="K544" s="3"/>
      <c r="L544" s="3"/>
    </row>
    <row r="545" spans="1:12">
      <c r="A545" s="3"/>
      <c r="B545" s="126" t="s">
        <v>445</v>
      </c>
      <c r="C545" s="126"/>
      <c r="D545" s="127" t="s">
        <v>424</v>
      </c>
      <c r="E545" s="144"/>
      <c r="F545" s="7"/>
      <c r="G545" s="7"/>
      <c r="H545" s="3"/>
      <c r="I545" s="3"/>
      <c r="J545" s="3"/>
      <c r="K545" s="3"/>
      <c r="L545" s="3"/>
    </row>
    <row r="546" spans="1:12">
      <c r="A546" s="3"/>
      <c r="B546" s="126" t="s">
        <v>446</v>
      </c>
      <c r="C546" s="126"/>
      <c r="D546" s="127" t="s">
        <v>424</v>
      </c>
      <c r="E546" s="144"/>
      <c r="F546" s="7"/>
      <c r="G546" s="115"/>
      <c r="H546" s="3"/>
      <c r="I546" s="3"/>
      <c r="J546" s="3"/>
      <c r="K546" s="3"/>
      <c r="L546" s="3"/>
    </row>
    <row r="547" spans="1:12">
      <c r="A547" s="3"/>
      <c r="B547" s="126" t="s">
        <v>447</v>
      </c>
      <c r="C547" s="126"/>
      <c r="D547" s="127" t="s">
        <v>424</v>
      </c>
      <c r="E547" s="144"/>
      <c r="F547" s="7"/>
      <c r="G547" s="115"/>
      <c r="H547" s="3"/>
      <c r="I547" s="3"/>
      <c r="J547" s="3"/>
      <c r="K547" s="3"/>
      <c r="L547" s="3"/>
    </row>
    <row r="548" spans="1:12">
      <c r="A548" s="3"/>
      <c r="B548" s="126" t="s">
        <v>448</v>
      </c>
      <c r="C548" s="126"/>
      <c r="D548" s="127" t="s">
        <v>424</v>
      </c>
      <c r="E548" s="144"/>
      <c r="F548" s="7"/>
      <c r="G548" s="115"/>
      <c r="H548" s="145"/>
      <c r="I548" s="3"/>
      <c r="J548" s="3"/>
      <c r="K548" s="3"/>
      <c r="L548" s="3"/>
    </row>
    <row r="549" spans="1:12">
      <c r="A549" s="3"/>
      <c r="B549" s="126" t="s">
        <v>449</v>
      </c>
      <c r="C549" s="126"/>
      <c r="D549" s="127" t="s">
        <v>424</v>
      </c>
      <c r="E549" s="144"/>
      <c r="F549" s="7"/>
      <c r="G549" s="115"/>
      <c r="H549" s="145"/>
      <c r="I549" s="3"/>
      <c r="J549" s="3"/>
      <c r="K549" s="3"/>
      <c r="L549" s="3"/>
    </row>
    <row r="550" spans="1:12">
      <c r="A550" s="3"/>
      <c r="B550" s="126" t="s">
        <v>450</v>
      </c>
      <c r="C550" s="126"/>
      <c r="D550" s="127" t="s">
        <v>424</v>
      </c>
      <c r="E550" s="144"/>
      <c r="F550" s="7"/>
      <c r="G550" s="146"/>
      <c r="H550" s="3"/>
      <c r="I550" s="3"/>
      <c r="J550" s="3"/>
      <c r="K550" s="3"/>
      <c r="L550" s="3"/>
    </row>
    <row r="551" spans="1:12">
      <c r="A551" s="3"/>
      <c r="B551" s="126" t="s">
        <v>451</v>
      </c>
      <c r="C551" s="126"/>
      <c r="D551" s="127" t="s">
        <v>424</v>
      </c>
      <c r="E551" s="144"/>
      <c r="F551" s="7"/>
      <c r="G551" s="7"/>
      <c r="H551" s="3"/>
      <c r="I551" s="3"/>
      <c r="J551" s="3"/>
      <c r="K551" s="3"/>
      <c r="L551" s="3"/>
    </row>
    <row r="552" spans="1:12">
      <c r="A552" s="3"/>
      <c r="B552" s="126" t="s">
        <v>452</v>
      </c>
      <c r="C552" s="126"/>
      <c r="D552" s="127" t="s">
        <v>424</v>
      </c>
      <c r="E552" s="144"/>
      <c r="F552" s="7"/>
      <c r="G552" s="7"/>
      <c r="H552" s="3"/>
      <c r="I552" s="3"/>
      <c r="J552" s="3"/>
      <c r="K552" s="3"/>
      <c r="L552" s="3"/>
    </row>
    <row r="553" spans="1:12">
      <c r="A553" s="3"/>
      <c r="B553" s="126" t="s">
        <v>453</v>
      </c>
      <c r="C553" s="126"/>
      <c r="D553" s="127" t="s">
        <v>424</v>
      </c>
      <c r="E553" s="144"/>
      <c r="F553" s="7"/>
      <c r="G553" s="7"/>
      <c r="H553" s="3"/>
      <c r="I553" s="3"/>
      <c r="J553" s="3"/>
      <c r="K553" s="3"/>
      <c r="L553" s="3"/>
    </row>
    <row r="554" spans="1:12">
      <c r="A554" s="3"/>
      <c r="B554" s="147" t="s">
        <v>454</v>
      </c>
      <c r="C554" s="148"/>
      <c r="D554" s="149"/>
      <c r="E554" s="144"/>
      <c r="F554" s="7"/>
      <c r="G554" s="7"/>
      <c r="H554" s="3"/>
      <c r="I554" s="3"/>
      <c r="J554" s="3"/>
      <c r="K554" s="3"/>
      <c r="L554" s="3"/>
    </row>
    <row r="555" spans="1:12">
      <c r="A555" s="3"/>
      <c r="B555" s="122"/>
      <c r="C555" s="122"/>
      <c r="D555" s="3"/>
      <c r="E555" s="3"/>
      <c r="F555" s="7"/>
      <c r="G555" s="7"/>
      <c r="H555" s="3"/>
      <c r="I555" s="3"/>
      <c r="J555" s="3"/>
      <c r="K555" s="3"/>
      <c r="L555" s="3"/>
    </row>
    <row r="556" spans="1:12">
      <c r="A556" s="3"/>
      <c r="B556" s="142" t="s">
        <v>455</v>
      </c>
      <c r="C556" s="142"/>
      <c r="D556" s="124"/>
      <c r="E556" s="143">
        <f>SUM(D556:D563)</f>
        <v>0</v>
      </c>
      <c r="F556" s="7"/>
      <c r="G556" s="7"/>
      <c r="H556" s="3"/>
      <c r="I556" s="3"/>
      <c r="J556" s="3"/>
      <c r="K556" s="3"/>
      <c r="L556" s="3"/>
    </row>
    <row r="557" spans="1:12">
      <c r="A557" s="3"/>
      <c r="B557" s="126" t="s">
        <v>456</v>
      </c>
      <c r="C557" s="126"/>
      <c r="D557" s="127" t="s">
        <v>424</v>
      </c>
      <c r="E557" s="144"/>
      <c r="F557" s="7"/>
      <c r="G557" s="7"/>
      <c r="H557" s="3"/>
      <c r="I557" s="3"/>
      <c r="J557" s="3"/>
      <c r="K557" s="3"/>
      <c r="L557" s="3"/>
    </row>
    <row r="558" spans="1:12">
      <c r="A558" s="3"/>
      <c r="B558" s="126" t="s">
        <v>457</v>
      </c>
      <c r="C558" s="126"/>
      <c r="D558" s="127" t="s">
        <v>424</v>
      </c>
      <c r="E558" s="144"/>
      <c r="F558" s="7"/>
      <c r="G558" s="7"/>
      <c r="H558" s="3"/>
      <c r="I558" s="3"/>
      <c r="J558" s="3"/>
      <c r="K558" s="3"/>
      <c r="L558" s="3"/>
    </row>
    <row r="559" spans="1:12">
      <c r="A559" s="3"/>
      <c r="B559" s="126" t="s">
        <v>458</v>
      </c>
      <c r="C559" s="126"/>
      <c r="D559" s="127" t="s">
        <v>424</v>
      </c>
      <c r="E559" s="144"/>
      <c r="F559" s="7"/>
      <c r="G559" s="7"/>
      <c r="H559" s="3"/>
      <c r="I559" s="3"/>
      <c r="J559" s="3"/>
      <c r="K559" s="3"/>
      <c r="L559" s="3"/>
    </row>
    <row r="560" spans="1:12">
      <c r="A560" s="3"/>
      <c r="B560" s="126" t="s">
        <v>459</v>
      </c>
      <c r="C560" s="126"/>
      <c r="D560" s="127" t="s">
        <v>424</v>
      </c>
      <c r="E560" s="144"/>
      <c r="F560" s="7"/>
      <c r="G560" s="7"/>
      <c r="H560" s="3"/>
      <c r="I560" s="3"/>
      <c r="J560" s="3"/>
      <c r="K560" s="3"/>
      <c r="L560" s="3"/>
    </row>
    <row r="561" spans="1:12">
      <c r="A561" s="3"/>
      <c r="B561" s="126" t="s">
        <v>460</v>
      </c>
      <c r="C561" s="126"/>
      <c r="D561" s="127" t="s">
        <v>424</v>
      </c>
      <c r="E561" s="144"/>
      <c r="F561" s="7"/>
      <c r="G561" s="7"/>
      <c r="H561" s="3"/>
      <c r="I561" s="3"/>
      <c r="J561" s="3"/>
      <c r="K561" s="3"/>
      <c r="L561" s="3"/>
    </row>
    <row r="562" spans="1:12">
      <c r="A562" s="3"/>
      <c r="B562" s="126" t="s">
        <v>461</v>
      </c>
      <c r="C562" s="126"/>
      <c r="D562" s="127" t="s">
        <v>424</v>
      </c>
      <c r="E562" s="144"/>
      <c r="F562" s="7"/>
      <c r="G562" s="7"/>
      <c r="H562" s="3"/>
      <c r="I562" s="3"/>
      <c r="J562" s="3"/>
      <c r="K562" s="3"/>
      <c r="L562" s="3"/>
    </row>
    <row r="563" spans="1:12">
      <c r="A563" s="3"/>
      <c r="B563" s="147" t="s">
        <v>462</v>
      </c>
      <c r="C563" s="148"/>
      <c r="D563" s="127" t="s">
        <v>424</v>
      </c>
      <c r="E563" s="144"/>
      <c r="F563" s="7"/>
      <c r="G563" s="7"/>
      <c r="H563" s="3"/>
      <c r="I563" s="3"/>
      <c r="J563" s="3"/>
      <c r="K563" s="3"/>
      <c r="L563" s="3"/>
    </row>
    <row r="564" spans="1:12">
      <c r="A564" s="3"/>
      <c r="B564" s="122"/>
      <c r="C564" s="122"/>
      <c r="D564" s="3"/>
      <c r="E564" s="3"/>
      <c r="F564" s="7"/>
      <c r="G564" s="7"/>
      <c r="H564" s="3"/>
      <c r="I564" s="3"/>
      <c r="J564" s="3"/>
      <c r="K564" s="3"/>
      <c r="L564" s="3"/>
    </row>
    <row r="565" spans="1:12">
      <c r="A565" s="3"/>
      <c r="B565" s="150" t="s">
        <v>463</v>
      </c>
      <c r="C565" s="3"/>
      <c r="D565" s="3"/>
      <c r="E565" s="137">
        <f>+E526-E532</f>
        <v>30434063.620000005</v>
      </c>
      <c r="F565" s="115"/>
      <c r="G565" s="115"/>
      <c r="H565" s="3"/>
      <c r="I565" s="3"/>
      <c r="J565" s="3"/>
      <c r="K565" s="3"/>
      <c r="L565" s="3"/>
    </row>
    <row r="566" spans="1:12">
      <c r="A566" s="3"/>
      <c r="B566" s="3"/>
      <c r="C566" s="3"/>
      <c r="D566" s="3"/>
      <c r="E566" s="3"/>
      <c r="F566" s="151"/>
      <c r="G566" s="7"/>
      <c r="H566" s="3"/>
      <c r="I566" s="3"/>
      <c r="J566" s="3"/>
      <c r="K566" s="3"/>
      <c r="L566" s="3"/>
    </row>
    <row r="567" spans="1:12">
      <c r="A567" s="3"/>
      <c r="B567" s="3"/>
      <c r="C567" s="3"/>
      <c r="D567" s="3"/>
      <c r="E567" s="3"/>
      <c r="F567" s="7"/>
      <c r="G567" s="7"/>
      <c r="H567" s="3"/>
      <c r="I567" s="3"/>
      <c r="J567" s="3"/>
      <c r="K567" s="3"/>
      <c r="L567" s="3"/>
    </row>
    <row r="568" spans="1:12">
      <c r="A568" s="3"/>
      <c r="B568" s="3"/>
      <c r="C568" s="3"/>
      <c r="D568" s="3"/>
      <c r="E568" s="3"/>
      <c r="F568" s="152"/>
      <c r="G568" s="7"/>
      <c r="H568" s="3"/>
      <c r="I568" s="3"/>
      <c r="J568" s="3"/>
      <c r="K568" s="3"/>
      <c r="L568" s="3"/>
    </row>
    <row r="569" spans="1:12">
      <c r="A569" s="3"/>
      <c r="B569" s="3"/>
      <c r="C569" s="3"/>
      <c r="D569" s="3"/>
      <c r="E569" s="3"/>
      <c r="F569" s="152"/>
      <c r="G569" s="7"/>
      <c r="H569" s="3"/>
      <c r="I569" s="3"/>
      <c r="J569" s="3"/>
      <c r="K569" s="3"/>
      <c r="L569" s="3"/>
    </row>
    <row r="570" spans="1:12">
      <c r="A570" s="3"/>
      <c r="B570" s="3"/>
      <c r="C570" s="3"/>
      <c r="D570" s="3"/>
      <c r="E570" s="3"/>
      <c r="F570" s="7"/>
      <c r="G570" s="7"/>
      <c r="H570" s="3"/>
      <c r="I570" s="3"/>
      <c r="J570" s="3"/>
      <c r="K570" s="3"/>
      <c r="L570" s="3"/>
    </row>
    <row r="571" spans="1:12">
      <c r="A571" s="3"/>
      <c r="B571" s="153" t="s">
        <v>464</v>
      </c>
      <c r="C571" s="153"/>
      <c r="D571" s="153"/>
      <c r="E571" s="153"/>
      <c r="F571" s="153"/>
      <c r="G571" s="7"/>
      <c r="H571" s="3"/>
      <c r="I571" s="3"/>
      <c r="J571" s="3"/>
      <c r="K571" s="3"/>
      <c r="L571" s="3"/>
    </row>
    <row r="572" spans="1:12">
      <c r="A572" s="3"/>
      <c r="B572" s="160"/>
      <c r="C572" s="160"/>
      <c r="D572" s="160"/>
      <c r="E572" s="160"/>
      <c r="F572" s="160"/>
      <c r="G572" s="7"/>
      <c r="H572" s="3"/>
      <c r="I572" s="3"/>
      <c r="J572" s="3"/>
      <c r="K572" s="3"/>
      <c r="L572" s="3"/>
    </row>
    <row r="573" spans="1:12">
      <c r="A573" s="3"/>
      <c r="B573" s="160"/>
      <c r="C573" s="160"/>
      <c r="D573" s="160"/>
      <c r="E573" s="160"/>
      <c r="F573" s="160"/>
      <c r="G573" s="7"/>
      <c r="H573" s="3"/>
      <c r="I573" s="3"/>
      <c r="J573" s="3"/>
      <c r="K573" s="3"/>
      <c r="L573" s="3"/>
    </row>
    <row r="574" spans="1:12" ht="25.5">
      <c r="A574" s="3"/>
      <c r="B574" s="62" t="s">
        <v>465</v>
      </c>
      <c r="C574" s="63" t="s">
        <v>50</v>
      </c>
      <c r="D574" s="95" t="s">
        <v>51</v>
      </c>
      <c r="E574" s="95" t="s">
        <v>52</v>
      </c>
      <c r="F574" s="7"/>
      <c r="G574" s="7"/>
      <c r="H574" s="3"/>
      <c r="I574" s="3"/>
      <c r="J574" s="3"/>
      <c r="K574" s="3"/>
      <c r="L574" s="3"/>
    </row>
    <row r="575" spans="1:12">
      <c r="A575" s="3"/>
      <c r="B575" s="41" t="s">
        <v>466</v>
      </c>
      <c r="C575" s="154">
        <v>0</v>
      </c>
      <c r="D575" s="155"/>
      <c r="E575" s="155"/>
      <c r="F575" s="7"/>
      <c r="G575" s="7"/>
      <c r="H575" s="3"/>
      <c r="I575" s="3"/>
      <c r="J575" s="3"/>
      <c r="K575" s="3"/>
      <c r="L575" s="3"/>
    </row>
    <row r="576" spans="1:12">
      <c r="A576" s="3"/>
      <c r="B576" s="36"/>
      <c r="C576" s="156">
        <v>0</v>
      </c>
      <c r="D576" s="27"/>
      <c r="E576" s="27"/>
      <c r="F576" s="7"/>
      <c r="G576" s="7"/>
      <c r="H576" s="3"/>
      <c r="I576" s="3"/>
      <c r="J576" s="3"/>
      <c r="K576" s="3"/>
      <c r="L576" s="3"/>
    </row>
    <row r="577" spans="1:12">
      <c r="A577" s="3"/>
      <c r="B577" s="38"/>
      <c r="C577" s="157">
        <v>0</v>
      </c>
      <c r="D577" s="158">
        <v>0</v>
      </c>
      <c r="E577" s="158">
        <v>0</v>
      </c>
      <c r="F577" s="7"/>
      <c r="G577" s="7"/>
      <c r="H577" s="3"/>
      <c r="I577" s="3"/>
      <c r="J577" s="3"/>
      <c r="K577" s="3"/>
      <c r="L577" s="3"/>
    </row>
    <row r="578" spans="1:12">
      <c r="A578" s="3"/>
      <c r="B578" s="3"/>
      <c r="C578" s="18">
        <f t="shared" ref="C578:E578" si="4">SUM(C576:C577)</f>
        <v>0</v>
      </c>
      <c r="D578" s="18">
        <f t="shared" si="4"/>
        <v>0</v>
      </c>
      <c r="E578" s="18">
        <f t="shared" si="4"/>
        <v>0</v>
      </c>
      <c r="F578" s="7"/>
      <c r="G578" s="7"/>
      <c r="H578" s="3"/>
      <c r="I578" s="3"/>
      <c r="J578" s="3"/>
      <c r="K578" s="3"/>
      <c r="L578" s="3"/>
    </row>
    <row r="579" spans="1:12">
      <c r="A579" s="3"/>
      <c r="B579" s="3"/>
      <c r="C579" s="3"/>
      <c r="D579" s="3"/>
      <c r="E579" s="3"/>
      <c r="F579" s="7"/>
      <c r="G579" s="7"/>
      <c r="H579" s="3"/>
      <c r="I579" s="3"/>
      <c r="J579" s="3"/>
      <c r="K579" s="3"/>
      <c r="L579" s="3"/>
    </row>
    <row r="580" spans="1:12">
      <c r="A580" s="3"/>
      <c r="B580" s="3"/>
      <c r="C580" s="3"/>
      <c r="D580" s="3"/>
      <c r="E580" s="3"/>
      <c r="F580" s="7"/>
      <c r="G580" s="7"/>
      <c r="H580" s="3"/>
      <c r="I580" s="3"/>
      <c r="J580" s="3"/>
      <c r="K580" s="3"/>
      <c r="L580" s="3"/>
    </row>
    <row r="581" spans="1:12">
      <c r="A581" s="3"/>
      <c r="B581" s="153" t="s">
        <v>467</v>
      </c>
      <c r="C581" s="153"/>
      <c r="D581" s="153"/>
      <c r="E581" s="153"/>
      <c r="F581" s="153"/>
      <c r="G581" s="7"/>
      <c r="H581" s="3"/>
      <c r="I581" s="3"/>
      <c r="J581" s="3"/>
      <c r="K581" s="3"/>
      <c r="L581" s="3"/>
    </row>
    <row r="582" spans="1:12">
      <c r="A582" s="3"/>
      <c r="B582" s="3"/>
      <c r="C582" s="3"/>
      <c r="D582" s="3"/>
      <c r="E582" s="3"/>
      <c r="F582" s="7"/>
      <c r="G582" s="7"/>
      <c r="H582" s="3"/>
      <c r="I582" s="3"/>
      <c r="J582" s="3"/>
      <c r="K582" s="3"/>
      <c r="L582" s="3"/>
    </row>
    <row r="583" spans="1:12">
      <c r="A583" s="3"/>
      <c r="B583" s="159" t="s">
        <v>468</v>
      </c>
      <c r="C583" s="3"/>
      <c r="D583" s="3"/>
      <c r="E583" s="3"/>
      <c r="F583" s="7"/>
      <c r="G583" s="7"/>
      <c r="H583" s="3"/>
      <c r="I583" s="3"/>
      <c r="J583" s="3"/>
      <c r="K583" s="3"/>
      <c r="L583" s="3"/>
    </row>
    <row r="584" spans="1:12">
      <c r="A584" s="3"/>
      <c r="B584" s="3"/>
      <c r="C584" s="3"/>
      <c r="D584" s="3"/>
      <c r="E584" s="3"/>
      <c r="F584" s="7"/>
      <c r="G584" s="7"/>
      <c r="H584" s="3"/>
      <c r="I584" s="3"/>
      <c r="J584" s="3"/>
      <c r="K584" s="3"/>
      <c r="L584" s="3"/>
    </row>
  </sheetData>
  <mergeCells count="65">
    <mergeCell ref="B562:C562"/>
    <mergeCell ref="B563:C563"/>
    <mergeCell ref="B564:C564"/>
    <mergeCell ref="B571:F571"/>
    <mergeCell ref="B581:F581"/>
    <mergeCell ref="B556:C556"/>
    <mergeCell ref="B557:C557"/>
    <mergeCell ref="B558:C558"/>
    <mergeCell ref="B559:C559"/>
    <mergeCell ref="B560:C560"/>
    <mergeCell ref="B561:C561"/>
    <mergeCell ref="B550:C550"/>
    <mergeCell ref="B551:C551"/>
    <mergeCell ref="B552:C552"/>
    <mergeCell ref="B553:C553"/>
    <mergeCell ref="B554:C554"/>
    <mergeCell ref="B555:C555"/>
    <mergeCell ref="B544:C544"/>
    <mergeCell ref="B545:C545"/>
    <mergeCell ref="B546:C546"/>
    <mergeCell ref="B547:C547"/>
    <mergeCell ref="B548:C548"/>
    <mergeCell ref="B549:C549"/>
    <mergeCell ref="B538:C538"/>
    <mergeCell ref="B539:C539"/>
    <mergeCell ref="B540:C540"/>
    <mergeCell ref="B541:C541"/>
    <mergeCell ref="B542:C542"/>
    <mergeCell ref="B543:C543"/>
    <mergeCell ref="B529:E529"/>
    <mergeCell ref="B530:E530"/>
    <mergeCell ref="B531:E531"/>
    <mergeCell ref="B532:C532"/>
    <mergeCell ref="B536:C536"/>
    <mergeCell ref="B537:C537"/>
    <mergeCell ref="B521:C521"/>
    <mergeCell ref="B522:C522"/>
    <mergeCell ref="B523:C523"/>
    <mergeCell ref="B524:C524"/>
    <mergeCell ref="B525:C525"/>
    <mergeCell ref="B526:C526"/>
    <mergeCell ref="B515:C515"/>
    <mergeCell ref="B516:C516"/>
    <mergeCell ref="B517:C517"/>
    <mergeCell ref="B518:C518"/>
    <mergeCell ref="B519:C519"/>
    <mergeCell ref="B520:C520"/>
    <mergeCell ref="B509:E509"/>
    <mergeCell ref="B510:E510"/>
    <mergeCell ref="B511:C511"/>
    <mergeCell ref="B512:C512"/>
    <mergeCell ref="B513:C513"/>
    <mergeCell ref="B514:C514"/>
    <mergeCell ref="D231:E231"/>
    <mergeCell ref="D238:E238"/>
    <mergeCell ref="D278:E278"/>
    <mergeCell ref="D289:E289"/>
    <mergeCell ref="B506:E506"/>
    <mergeCell ref="B508:E508"/>
    <mergeCell ref="A1:L1"/>
    <mergeCell ref="A2:L2"/>
    <mergeCell ref="A3:L3"/>
    <mergeCell ref="D68:E68"/>
    <mergeCell ref="D217:E217"/>
    <mergeCell ref="D224:E224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66 C213 C220 C227"/>
    <dataValidation allowBlank="1" showInputMessage="1" showErrorMessage="1" prompt="Corresponde al número de la cuenta de acuerdo al Plan de Cuentas emitido por el CONAC (DOF 22/11/2010)." sqref="B166"/>
    <dataValidation allowBlank="1" showInputMessage="1" showErrorMessage="1" prompt="Características cualitativas significativas que les impacten financieramente." sqref="D166:E166 E213 E220 E227"/>
    <dataValidation allowBlank="1" showInputMessage="1" showErrorMessage="1" prompt="Especificar origen de dicho recurso: Federal, Estatal, Municipal, Particulares." sqref="D213 D220 D22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2018-10-16T18:11:45Z</dcterms:created>
  <dcterms:modified xsi:type="dcterms:W3CDTF">2018-10-16T18:14:52Z</dcterms:modified>
</cp:coreProperties>
</file>