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1628D243-2897-48CC-B844-B51E28FDC42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8" i="4" l="1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99" i="4" l="1"/>
  <c r="Q99" i="4"/>
  <c r="I99" i="4" l="1"/>
  <c r="H99" i="4"/>
  <c r="G99" i="4"/>
  <c r="N4" i="4" l="1"/>
  <c r="Q4" i="4"/>
  <c r="P4" i="4"/>
</calcChain>
</file>

<file path=xl/sharedStrings.xml><?xml version="1.0" encoding="utf-8"?>
<sst xmlns="http://schemas.openxmlformats.org/spreadsheetml/2006/main" count="687" uniqueCount="124">
  <si>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</si>
  <si>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</si>
  <si>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</si>
  <si>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</si>
  <si>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</si>
  <si>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</si>
  <si>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</si>
  <si>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</si>
  <si>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</si>
  <si>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</si>
  <si>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</si>
  <si>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</si>
  <si>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</si>
  <si>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</si>
  <si>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</si>
  <si>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</si>
  <si>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</si>
  <si>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</si>
  <si>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</si>
  <si>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</si>
  <si>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</si>
  <si>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E017PB0464</t>
  </si>
  <si>
    <t>ADMIN Y REALI PRACTICAS DE LABORAT ITESI</t>
  </si>
  <si>
    <t>5110</t>
  </si>
  <si>
    <t>BIENES MUEBLES</t>
  </si>
  <si>
    <t>DIRECCIÓN ACADÉMICA ITESI</t>
  </si>
  <si>
    <t>211213017050000</t>
  </si>
  <si>
    <t>E017PB04642399</t>
  </si>
  <si>
    <t>R23 PRÁCTICAS DE LAB DE LOS ALUMNOS DE ITESI</t>
  </si>
  <si>
    <t>E017PB2555</t>
  </si>
  <si>
    <t>SERVICIO EDUCATIVOS OFERTADOS EN ITESI EXTENSIÓN SAN JOSÉ ITURBIDE</t>
  </si>
  <si>
    <t>ITESI EXTENSIÓN SAN JOSÉ ITURBIDE</t>
  </si>
  <si>
    <t>211213017D20000</t>
  </si>
  <si>
    <t>E017PB2556</t>
  </si>
  <si>
    <t>SERVICIO EDUCATIVOS OFERTADOS EN ITESI EXTENSIÓN SAN LUIS DE LA PAZ.</t>
  </si>
  <si>
    <t>ITESI EXTENSIÓN SAN LUIS DE LA PAZ</t>
  </si>
  <si>
    <t>211213017D30000</t>
  </si>
  <si>
    <t>E038PB0475</t>
  </si>
  <si>
    <t>OPERACIÓN DE LOS SERVICIOS DE CAPACITACIÓN Y CURSOS DE IDIOMAS CON EL ENTORNO DEL ITESI.</t>
  </si>
  <si>
    <t>CENTRO DE EDUCACIÓN CONTINUA ITESI</t>
  </si>
  <si>
    <t>211213017070000</t>
  </si>
  <si>
    <t>E063PA3020</t>
  </si>
  <si>
    <t>GESTIÓN Y ADMINISTRACIÓN PARA LA FORMACIÓN DE CAPITAL HUMANO DE ALTO NIVEL EN EL ITESI</t>
  </si>
  <si>
    <t>E063PA30202419619</t>
  </si>
  <si>
    <t>MODELO INVESTIGAC PLANEACIÓN ESTRATÉGICA</t>
  </si>
  <si>
    <t>E063PA30202419620</t>
  </si>
  <si>
    <t>CARACTERIZACION ACCESO UNIVERSAL GTO.</t>
  </si>
  <si>
    <t>M006GB1067</t>
  </si>
  <si>
    <t>ADMINISTRACIÓN DE LOS RECURSOS MATERIALES Y FINANCIEROS DEL ITESI</t>
  </si>
  <si>
    <t>DIRECCIÓN DE ADMON Y FINANZAS ITESI</t>
  </si>
  <si>
    <t>211213017020000</t>
  </si>
  <si>
    <t>M006GB10672399</t>
  </si>
  <si>
    <t>R23 ADMINISTRACIÓN DE LOS RECURSOS DEL ITESI</t>
  </si>
  <si>
    <t>P005PA0469</t>
  </si>
  <si>
    <t>GESTIÓN DEL PROCESO DE ACREDITACIÓN Y EVALUACIÓN DE PROGRAMAS DE LAS INSTITUCIONES DE EDUCACIÓN SUPE</t>
  </si>
  <si>
    <t>P005PB0468</t>
  </si>
  <si>
    <t>ADMINISTRACIÓN E IMPARTICIÓN DE LAS ACTIVIDADES PARA LA FORMACIÓN HUMANA Y SOCIAL DE LOS ESTUDIANTES</t>
  </si>
  <si>
    <t>DIRECCIÓN DE VINCUL Y EXTENSIÓN ITESI</t>
  </si>
  <si>
    <t>211213017040000</t>
  </si>
  <si>
    <t>5120</t>
  </si>
  <si>
    <t>E017PB2553</t>
  </si>
  <si>
    <t>SERVICIO EDUCATIVOS OFERTADOS EN ITESI EXTENSIÓN SAN FELIPE</t>
  </si>
  <si>
    <t>5130</t>
  </si>
  <si>
    <t>ITESI EXTENSIÓN SAN FELIPE</t>
  </si>
  <si>
    <t>211213017D10000</t>
  </si>
  <si>
    <t>E017PB2558</t>
  </si>
  <si>
    <t>SERVICIO EDUCATIVOS OFERTADOS EN ITESI EXTENSIÓN CUERÁMARO</t>
  </si>
  <si>
    <t>ITESI EXTENSIÓN CUERÁMARO</t>
  </si>
  <si>
    <t>211213017D50000</t>
  </si>
  <si>
    <t>P005PB04682399</t>
  </si>
  <si>
    <t>R23 ADMÓN ACTIV FORM INTEGRAL ESTUDIANTES</t>
  </si>
  <si>
    <t>5150</t>
  </si>
  <si>
    <t>E017PB25532399</t>
  </si>
  <si>
    <t>R23 SERVICIOS EDUCATIVOS ITESI SAN FELIPE</t>
  </si>
  <si>
    <t>E017PB25552399</t>
  </si>
  <si>
    <t>R23 SERVICIOS EDUCATIVOS ITESI SAN JOSÉ IT</t>
  </si>
  <si>
    <t>E017PB2557</t>
  </si>
  <si>
    <t>SERVICIO EDUCATIVOS OFERTADOS EN ITESI EXTENSIÓN TARIMORO</t>
  </si>
  <si>
    <t>ITESI EXTENSIÓN TARIMORO</t>
  </si>
  <si>
    <t>211213017D40000</t>
  </si>
  <si>
    <t>E017PB25572399</t>
  </si>
  <si>
    <t>R23 SERVICIOS EDUCATIVOS ITESI TARIMORO</t>
  </si>
  <si>
    <t>E017PB25582399</t>
  </si>
  <si>
    <t>R23 SERVICIOS EDUCATIVOS ITESI CUERÁMARO</t>
  </si>
  <si>
    <t>E017PB26032399</t>
  </si>
  <si>
    <t>R23 SERVICIO EDUCATIVOS OFERTADOS EN ITESI</t>
  </si>
  <si>
    <t>DIRECCIÓN DE PLANE Y EVALUACIÓN ITESI</t>
  </si>
  <si>
    <t>211213017030000</t>
  </si>
  <si>
    <t>M007GC1071</t>
  </si>
  <si>
    <t>DESARROLLO Y MANTENIMIENTO DE LA INFRAESTRUCTURA TECNOLÓGICA DEL ITESI.</t>
  </si>
  <si>
    <t>SUBDIRECCIÓN DE REC INFORMÁTICOS ITESI</t>
  </si>
  <si>
    <t>211213017080000</t>
  </si>
  <si>
    <t>M007GC10712399</t>
  </si>
  <si>
    <t>R23 SOPORTE TECNOLÓGICO ITESI</t>
  </si>
  <si>
    <t>S016PB29062319601</t>
  </si>
  <si>
    <t>OPTIMIZAR PULIDO DISPOSITIVOS TORNILLOS</t>
  </si>
  <si>
    <t>5190</t>
  </si>
  <si>
    <t>5210</t>
  </si>
  <si>
    <t>E017PB25562399</t>
  </si>
  <si>
    <t>R23 SERVICIOS EDUCATIVOS ITESI SAN LUIS PAZ</t>
  </si>
  <si>
    <t/>
  </si>
  <si>
    <t>5220</t>
  </si>
  <si>
    <t>5310</t>
  </si>
  <si>
    <t>5410</t>
  </si>
  <si>
    <t>5610</t>
  </si>
  <si>
    <t>5620</t>
  </si>
  <si>
    <t>5640</t>
  </si>
  <si>
    <t>5650</t>
  </si>
  <si>
    <t>5660</t>
  </si>
  <si>
    <t>5670</t>
  </si>
  <si>
    <t>5690</t>
  </si>
  <si>
    <t>E017PB2604</t>
  </si>
  <si>
    <t>ADMINISTRACIÓN E IMPARTICIÓN DE ACTIVIDADES DEPORTIVAS, RECREATIVAS, CULTURALES Y ARTÍSTICAS DE ITES</t>
  </si>
  <si>
    <t>6220</t>
  </si>
  <si>
    <t>OBRA</t>
  </si>
  <si>
    <t>E017QA05792201</t>
  </si>
  <si>
    <t>CONC SEGUNDA ETAPA UNIDAD ACAD ITESI</t>
  </si>
  <si>
    <t>E017QA05792301</t>
  </si>
  <si>
    <t>OBRA COMP CONCLUSIÓN EDIFICIO K</t>
  </si>
  <si>
    <t>E017QA05792401</t>
  </si>
  <si>
    <t>1RA ETAPA NUEVA UNI.ACADEMICADEP.</t>
  </si>
  <si>
    <t>E017QA38302401</t>
  </si>
  <si>
    <t>CONSTRUCCIÓN PRIMERA ETAPA U ACÁDEMICA</t>
  </si>
  <si>
    <t>INSTITUTO TECNOLOGICO SUPERIOR DE IRAPUATO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</si>
</sst>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abSelected="1" zoomScaleNormal="100" workbookViewId="0">
      <selection activeCell="C13" sqref="C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320000</v>
      </c>
      <c r="I4" s="10">
        <v>5568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1.7399999999999999E-2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119700</v>
      </c>
      <c r="I5" s="10">
        <v>119700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1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29</v>
      </c>
      <c r="B6" s="12" t="s">
        <v>30</v>
      </c>
      <c r="C6" s="12" t="s">
        <v>23</v>
      </c>
      <c r="D6" s="12" t="s">
        <v>24</v>
      </c>
      <c r="E6" s="12" t="s">
        <v>32</v>
      </c>
      <c r="F6" s="12" t="s">
        <v>31</v>
      </c>
      <c r="G6" s="10">
        <v>0</v>
      </c>
      <c r="H6" s="10">
        <v>76800</v>
      </c>
      <c r="I6" s="10">
        <v>7795.2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0.10149999999999999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33</v>
      </c>
      <c r="B7" s="12" t="s">
        <v>34</v>
      </c>
      <c r="C7" s="12" t="s">
        <v>23</v>
      </c>
      <c r="D7" s="12" t="s">
        <v>24</v>
      </c>
      <c r="E7" s="12" t="s">
        <v>36</v>
      </c>
      <c r="F7" s="12" t="s">
        <v>35</v>
      </c>
      <c r="G7" s="10">
        <v>0</v>
      </c>
      <c r="H7" s="10">
        <v>1220000</v>
      </c>
      <c r="I7" s="10">
        <v>363172.8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0.29768262295081965</v>
      </c>
      <c r="P7" s="6">
        <f t="shared" si="2"/>
        <v>0</v>
      </c>
      <c r="Q7" s="6">
        <f t="shared" si="3"/>
        <v>0</v>
      </c>
    </row>
    <row r="8" spans="1:17" ht="22.5" x14ac:dyDescent="0.25">
      <c r="A8" s="12" t="s">
        <v>37</v>
      </c>
      <c r="B8" s="12" t="s">
        <v>38</v>
      </c>
      <c r="C8" s="12" t="s">
        <v>23</v>
      </c>
      <c r="D8" s="12" t="s">
        <v>24</v>
      </c>
      <c r="E8" s="12" t="s">
        <v>40</v>
      </c>
      <c r="F8" s="12" t="s">
        <v>39</v>
      </c>
      <c r="G8" s="10">
        <v>0</v>
      </c>
      <c r="H8" s="10">
        <v>758800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41</v>
      </c>
      <c r="B9" s="12" t="s">
        <v>42</v>
      </c>
      <c r="C9" s="12" t="s">
        <v>23</v>
      </c>
      <c r="D9" s="12" t="s">
        <v>24</v>
      </c>
      <c r="E9" s="12" t="s">
        <v>26</v>
      </c>
      <c r="F9" s="12" t="s">
        <v>25</v>
      </c>
      <c r="G9" s="10">
        <v>0</v>
      </c>
      <c r="H9" s="10">
        <v>45500</v>
      </c>
      <c r="I9" s="10">
        <v>18600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0.40879120879120878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43</v>
      </c>
      <c r="B10" s="12" t="s">
        <v>44</v>
      </c>
      <c r="C10" s="12" t="s">
        <v>23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20000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45</v>
      </c>
      <c r="B11" s="12" t="s">
        <v>46</v>
      </c>
      <c r="C11" s="12" t="s">
        <v>23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25500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47</v>
      </c>
      <c r="B12" s="12" t="s">
        <v>48</v>
      </c>
      <c r="C12" s="12" t="s">
        <v>23</v>
      </c>
      <c r="D12" s="12" t="s">
        <v>24</v>
      </c>
      <c r="E12" s="12" t="s">
        <v>50</v>
      </c>
      <c r="F12" s="12" t="s">
        <v>49</v>
      </c>
      <c r="G12" s="10">
        <v>0</v>
      </c>
      <c r="H12" s="10">
        <v>550000</v>
      </c>
      <c r="I12" s="10">
        <v>319070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0.58012727272727271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51</v>
      </c>
      <c r="B13" s="12" t="s">
        <v>52</v>
      </c>
      <c r="C13" s="12" t="s">
        <v>23</v>
      </c>
      <c r="D13" s="12" t="s">
        <v>24</v>
      </c>
      <c r="E13" s="12" t="s">
        <v>50</v>
      </c>
      <c r="F13" s="12" t="s">
        <v>49</v>
      </c>
      <c r="G13" s="10">
        <v>0</v>
      </c>
      <c r="H13" s="10">
        <v>722520</v>
      </c>
      <c r="I13" s="10">
        <v>722520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ht="22.5" x14ac:dyDescent="0.25">
      <c r="A14" s="12" t="s">
        <v>53</v>
      </c>
      <c r="B14" s="12" t="s">
        <v>54</v>
      </c>
      <c r="C14" s="12" t="s">
        <v>23</v>
      </c>
      <c r="D14" s="12" t="s">
        <v>24</v>
      </c>
      <c r="E14" s="12" t="s">
        <v>26</v>
      </c>
      <c r="F14" s="12" t="s">
        <v>25</v>
      </c>
      <c r="G14" s="10">
        <v>20000</v>
      </c>
      <c r="H14" s="10">
        <v>222195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55</v>
      </c>
      <c r="B15" s="12" t="s">
        <v>56</v>
      </c>
      <c r="C15" s="12" t="s">
        <v>23</v>
      </c>
      <c r="D15" s="12" t="s">
        <v>24</v>
      </c>
      <c r="E15" s="12" t="s">
        <v>58</v>
      </c>
      <c r="F15" s="12" t="s">
        <v>57</v>
      </c>
      <c r="G15" s="10">
        <v>0</v>
      </c>
      <c r="H15" s="10">
        <v>115200</v>
      </c>
      <c r="I15" s="10">
        <v>75104.800000000003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0.65195138888888893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37</v>
      </c>
      <c r="B16" s="12" t="s">
        <v>38</v>
      </c>
      <c r="C16" s="12" t="s">
        <v>59</v>
      </c>
      <c r="D16" s="12" t="s">
        <v>24</v>
      </c>
      <c r="E16" s="12" t="s">
        <v>40</v>
      </c>
      <c r="F16" s="12" t="s">
        <v>39</v>
      </c>
      <c r="G16" s="10">
        <v>0</v>
      </c>
      <c r="H16" s="10">
        <v>32100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60</v>
      </c>
      <c r="B17" s="12" t="s">
        <v>61</v>
      </c>
      <c r="C17" s="12" t="s">
        <v>62</v>
      </c>
      <c r="D17" s="12" t="s">
        <v>24</v>
      </c>
      <c r="E17" s="12" t="s">
        <v>64</v>
      </c>
      <c r="F17" s="12" t="s">
        <v>63</v>
      </c>
      <c r="G17" s="10">
        <v>0</v>
      </c>
      <c r="H17" s="10">
        <v>27350.1</v>
      </c>
      <c r="I17" s="10">
        <v>27350.1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1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29</v>
      </c>
      <c r="B18" s="12" t="s">
        <v>30</v>
      </c>
      <c r="C18" s="12" t="s">
        <v>62</v>
      </c>
      <c r="D18" s="12" t="s">
        <v>24</v>
      </c>
      <c r="E18" s="12" t="s">
        <v>32</v>
      </c>
      <c r="F18" s="12" t="s">
        <v>31</v>
      </c>
      <c r="G18" s="10">
        <v>0</v>
      </c>
      <c r="H18" s="10">
        <v>57350.1</v>
      </c>
      <c r="I18" s="10">
        <v>27350.1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0.4768971632133161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33</v>
      </c>
      <c r="B19" s="12" t="s">
        <v>34</v>
      </c>
      <c r="C19" s="12" t="s">
        <v>62</v>
      </c>
      <c r="D19" s="12" t="s">
        <v>24</v>
      </c>
      <c r="E19" s="12" t="s">
        <v>36</v>
      </c>
      <c r="F19" s="12" t="s">
        <v>35</v>
      </c>
      <c r="G19" s="10">
        <v>0</v>
      </c>
      <c r="H19" s="10">
        <v>27615.09</v>
      </c>
      <c r="I19" s="10">
        <v>27615.09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1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65</v>
      </c>
      <c r="B20" s="12" t="s">
        <v>66</v>
      </c>
      <c r="C20" s="12" t="s">
        <v>62</v>
      </c>
      <c r="D20" s="12" t="s">
        <v>24</v>
      </c>
      <c r="E20" s="12" t="s">
        <v>68</v>
      </c>
      <c r="F20" s="12" t="s">
        <v>67</v>
      </c>
      <c r="G20" s="10">
        <v>0</v>
      </c>
      <c r="H20" s="10">
        <v>9999.9599999999991</v>
      </c>
      <c r="I20" s="10">
        <v>9711.9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0.97119388477553914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47</v>
      </c>
      <c r="B21" s="12" t="s">
        <v>48</v>
      </c>
      <c r="C21" s="12" t="s">
        <v>62</v>
      </c>
      <c r="D21" s="12" t="s">
        <v>24</v>
      </c>
      <c r="E21" s="12" t="s">
        <v>50</v>
      </c>
      <c r="F21" s="12" t="s">
        <v>49</v>
      </c>
      <c r="G21" s="10">
        <v>240000</v>
      </c>
      <c r="H21" s="10">
        <v>88000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22.5" x14ac:dyDescent="0.25">
      <c r="A22" s="12" t="s">
        <v>55</v>
      </c>
      <c r="B22" s="12" t="s">
        <v>56</v>
      </c>
      <c r="C22" s="12" t="s">
        <v>62</v>
      </c>
      <c r="D22" s="12" t="s">
        <v>24</v>
      </c>
      <c r="E22" s="12" t="s">
        <v>58</v>
      </c>
      <c r="F22" s="12" t="s">
        <v>57</v>
      </c>
      <c r="G22" s="10">
        <v>0</v>
      </c>
      <c r="H22" s="10">
        <v>7100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69</v>
      </c>
      <c r="B23" s="12" t="s">
        <v>70</v>
      </c>
      <c r="C23" s="12" t="s">
        <v>62</v>
      </c>
      <c r="D23" s="12" t="s">
        <v>24</v>
      </c>
      <c r="E23" s="12" t="s">
        <v>58</v>
      </c>
      <c r="F23" s="12" t="s">
        <v>57</v>
      </c>
      <c r="G23" s="10">
        <v>0</v>
      </c>
      <c r="H23" s="10">
        <v>19883.400000000001</v>
      </c>
      <c r="I23" s="10">
        <v>19883.400000000001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1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21</v>
      </c>
      <c r="B24" s="12" t="s">
        <v>22</v>
      </c>
      <c r="C24" s="12" t="s">
        <v>71</v>
      </c>
      <c r="D24" s="12" t="s">
        <v>24</v>
      </c>
      <c r="E24" s="12" t="s">
        <v>26</v>
      </c>
      <c r="F24" s="12" t="s">
        <v>25</v>
      </c>
      <c r="G24" s="10">
        <v>0</v>
      </c>
      <c r="H24" s="10">
        <v>2120000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27</v>
      </c>
      <c r="B25" s="12" t="s">
        <v>28</v>
      </c>
      <c r="C25" s="12" t="s">
        <v>71</v>
      </c>
      <c r="D25" s="12" t="s">
        <v>24</v>
      </c>
      <c r="E25" s="12" t="s">
        <v>26</v>
      </c>
      <c r="F25" s="12" t="s">
        <v>25</v>
      </c>
      <c r="G25" s="10">
        <v>0</v>
      </c>
      <c r="H25" s="10">
        <v>767928.96</v>
      </c>
      <c r="I25" s="10">
        <v>767928.96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1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60</v>
      </c>
      <c r="B26" s="12" t="s">
        <v>61</v>
      </c>
      <c r="C26" s="12" t="s">
        <v>71</v>
      </c>
      <c r="D26" s="12" t="s">
        <v>24</v>
      </c>
      <c r="E26" s="12" t="s">
        <v>64</v>
      </c>
      <c r="F26" s="12" t="s">
        <v>63</v>
      </c>
      <c r="G26" s="10">
        <v>0</v>
      </c>
      <c r="H26" s="10">
        <v>36000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72</v>
      </c>
      <c r="B27" s="12" t="s">
        <v>73</v>
      </c>
      <c r="C27" s="12" t="s">
        <v>71</v>
      </c>
      <c r="D27" s="12" t="s">
        <v>24</v>
      </c>
      <c r="E27" s="12" t="s">
        <v>64</v>
      </c>
      <c r="F27" s="12" t="s">
        <v>63</v>
      </c>
      <c r="G27" s="10">
        <v>0</v>
      </c>
      <c r="H27" s="10">
        <v>137170</v>
      </c>
      <c r="I27" s="10">
        <v>137170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1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29</v>
      </c>
      <c r="B28" s="12" t="s">
        <v>30</v>
      </c>
      <c r="C28" s="12" t="s">
        <v>71</v>
      </c>
      <c r="D28" s="12" t="s">
        <v>24</v>
      </c>
      <c r="E28" s="12" t="s">
        <v>32</v>
      </c>
      <c r="F28" s="12" t="s">
        <v>31</v>
      </c>
      <c r="G28" s="10">
        <v>0</v>
      </c>
      <c r="H28" s="10">
        <v>3080</v>
      </c>
      <c r="I28" s="10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74</v>
      </c>
      <c r="B29" s="12" t="s">
        <v>75</v>
      </c>
      <c r="C29" s="12" t="s">
        <v>71</v>
      </c>
      <c r="D29" s="12" t="s">
        <v>24</v>
      </c>
      <c r="E29" s="12" t="s">
        <v>32</v>
      </c>
      <c r="F29" s="12" t="s">
        <v>31</v>
      </c>
      <c r="G29" s="10">
        <v>0</v>
      </c>
      <c r="H29" s="10">
        <v>41354</v>
      </c>
      <c r="I29" s="10">
        <v>41354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1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33</v>
      </c>
      <c r="B30" s="12" t="s">
        <v>34</v>
      </c>
      <c r="C30" s="12" t="s">
        <v>71</v>
      </c>
      <c r="D30" s="12" t="s">
        <v>24</v>
      </c>
      <c r="E30" s="12" t="s">
        <v>36</v>
      </c>
      <c r="F30" s="12" t="s">
        <v>35</v>
      </c>
      <c r="G30" s="10">
        <v>0</v>
      </c>
      <c r="H30" s="10">
        <v>18000</v>
      </c>
      <c r="I30" s="10">
        <v>14501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0.80561111111111106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76</v>
      </c>
      <c r="B31" s="12" t="s">
        <v>77</v>
      </c>
      <c r="C31" s="12" t="s">
        <v>71</v>
      </c>
      <c r="D31" s="12" t="s">
        <v>24</v>
      </c>
      <c r="E31" s="12" t="s">
        <v>79</v>
      </c>
      <c r="F31" s="12" t="s">
        <v>78</v>
      </c>
      <c r="G31" s="10">
        <v>0</v>
      </c>
      <c r="H31" s="10">
        <v>1657550</v>
      </c>
      <c r="I31" s="10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80</v>
      </c>
      <c r="B32" s="12" t="s">
        <v>81</v>
      </c>
      <c r="C32" s="12" t="s">
        <v>71</v>
      </c>
      <c r="D32" s="12" t="s">
        <v>24</v>
      </c>
      <c r="E32" s="12" t="s">
        <v>79</v>
      </c>
      <c r="F32" s="12" t="s">
        <v>78</v>
      </c>
      <c r="G32" s="10">
        <v>0</v>
      </c>
      <c r="H32" s="10">
        <v>16238.84</v>
      </c>
      <c r="I32" s="10">
        <v>16238.84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65</v>
      </c>
      <c r="B33" s="12" t="s">
        <v>66</v>
      </c>
      <c r="C33" s="12" t="s">
        <v>71</v>
      </c>
      <c r="D33" s="12" t="s">
        <v>24</v>
      </c>
      <c r="E33" s="12" t="s">
        <v>68</v>
      </c>
      <c r="F33" s="12" t="s">
        <v>67</v>
      </c>
      <c r="G33" s="10">
        <v>0</v>
      </c>
      <c r="H33" s="10">
        <v>246000</v>
      </c>
      <c r="I33" s="10">
        <v>157000.20000000001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0.63821219512195126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82</v>
      </c>
      <c r="B34" s="12" t="s">
        <v>83</v>
      </c>
      <c r="C34" s="12" t="s">
        <v>71</v>
      </c>
      <c r="D34" s="12" t="s">
        <v>24</v>
      </c>
      <c r="E34" s="12" t="s">
        <v>68</v>
      </c>
      <c r="F34" s="12" t="s">
        <v>67</v>
      </c>
      <c r="G34" s="10">
        <v>0</v>
      </c>
      <c r="H34" s="10">
        <v>137170</v>
      </c>
      <c r="I34" s="10">
        <v>137170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84</v>
      </c>
      <c r="B35" s="12" t="s">
        <v>85</v>
      </c>
      <c r="C35" s="12" t="s">
        <v>71</v>
      </c>
      <c r="D35" s="12" t="s">
        <v>24</v>
      </c>
      <c r="E35" s="12" t="s">
        <v>87</v>
      </c>
      <c r="F35" s="12" t="s">
        <v>86</v>
      </c>
      <c r="G35" s="10">
        <v>0</v>
      </c>
      <c r="H35" s="10">
        <v>62066</v>
      </c>
      <c r="I35" s="10">
        <v>62066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</v>
      </c>
      <c r="Q35" s="6">
        <f t="shared" si="3"/>
        <v>0</v>
      </c>
    </row>
    <row r="36" spans="1:17" ht="22.5" x14ac:dyDescent="0.25">
      <c r="A36" s="12" t="s">
        <v>37</v>
      </c>
      <c r="B36" s="12" t="s">
        <v>38</v>
      </c>
      <c r="C36" s="12" t="s">
        <v>71</v>
      </c>
      <c r="D36" s="12" t="s">
        <v>24</v>
      </c>
      <c r="E36" s="12" t="s">
        <v>40</v>
      </c>
      <c r="F36" s="12" t="s">
        <v>39</v>
      </c>
      <c r="G36" s="10">
        <v>0</v>
      </c>
      <c r="H36" s="10">
        <v>216000</v>
      </c>
      <c r="I36" s="10">
        <v>174012</v>
      </c>
      <c r="J36" s="5"/>
      <c r="K36" s="5"/>
      <c r="L36" s="5"/>
      <c r="M36" s="8" t="s">
        <v>17</v>
      </c>
      <c r="N36" s="7">
        <f t="shared" ref="N36:N67" si="4">IF(G36&gt;0,I36/G36,0)</f>
        <v>0</v>
      </c>
      <c r="O36" s="7">
        <f t="shared" ref="O36:O67" si="5">IF(H36&gt;0,I36/H36,0)</f>
        <v>0.80561111111111106</v>
      </c>
      <c r="P36" s="6">
        <f t="shared" ref="P36:P67" si="6">IF(J36=0,0,L36/J36)</f>
        <v>0</v>
      </c>
      <c r="Q36" s="6">
        <f t="shared" ref="Q36:Q67" si="7">IF(L36=0,0,L36/K36)</f>
        <v>0</v>
      </c>
    </row>
    <row r="37" spans="1:17" ht="22.5" x14ac:dyDescent="0.25">
      <c r="A37" s="12" t="s">
        <v>41</v>
      </c>
      <c r="B37" s="12" t="s">
        <v>42</v>
      </c>
      <c r="C37" s="12" t="s">
        <v>71</v>
      </c>
      <c r="D37" s="12" t="s">
        <v>24</v>
      </c>
      <c r="E37" s="12" t="s">
        <v>26</v>
      </c>
      <c r="F37" s="12" t="s">
        <v>25</v>
      </c>
      <c r="G37" s="10">
        <v>0</v>
      </c>
      <c r="H37" s="10">
        <v>45000</v>
      </c>
      <c r="I37" s="10">
        <v>0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0</v>
      </c>
      <c r="P37" s="6">
        <f t="shared" si="6"/>
        <v>0</v>
      </c>
      <c r="Q37" s="6">
        <f t="shared" si="7"/>
        <v>0</v>
      </c>
    </row>
    <row r="38" spans="1:17" x14ac:dyDescent="0.25">
      <c r="A38" s="12" t="s">
        <v>45</v>
      </c>
      <c r="B38" s="12" t="s">
        <v>46</v>
      </c>
      <c r="C38" s="12" t="s">
        <v>71</v>
      </c>
      <c r="D38" s="12" t="s">
        <v>24</v>
      </c>
      <c r="E38" s="12" t="s">
        <v>26</v>
      </c>
      <c r="F38" s="12" t="s">
        <v>25</v>
      </c>
      <c r="G38" s="10">
        <v>0</v>
      </c>
      <c r="H38" s="10">
        <v>45000</v>
      </c>
      <c r="I38" s="10">
        <v>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0</v>
      </c>
      <c r="P38" s="6">
        <f t="shared" si="6"/>
        <v>0</v>
      </c>
      <c r="Q38" s="6">
        <f t="shared" si="7"/>
        <v>0</v>
      </c>
    </row>
    <row r="39" spans="1:17" x14ac:dyDescent="0.25">
      <c r="A39" s="12" t="s">
        <v>88</v>
      </c>
      <c r="B39" s="12" t="s">
        <v>89</v>
      </c>
      <c r="C39" s="12" t="s">
        <v>71</v>
      </c>
      <c r="D39" s="12" t="s">
        <v>24</v>
      </c>
      <c r="E39" s="12" t="s">
        <v>91</v>
      </c>
      <c r="F39" s="12" t="s">
        <v>90</v>
      </c>
      <c r="G39" s="10">
        <v>0</v>
      </c>
      <c r="H39" s="10">
        <v>722000</v>
      </c>
      <c r="I39" s="10">
        <v>420529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0.58245013850415517</v>
      </c>
      <c r="P39" s="6">
        <f t="shared" si="6"/>
        <v>0</v>
      </c>
      <c r="Q39" s="6">
        <f t="shared" si="7"/>
        <v>0</v>
      </c>
    </row>
    <row r="40" spans="1:17" x14ac:dyDescent="0.25">
      <c r="A40" s="12" t="s">
        <v>92</v>
      </c>
      <c r="B40" s="12" t="s">
        <v>93</v>
      </c>
      <c r="C40" s="12" t="s">
        <v>71</v>
      </c>
      <c r="D40" s="12" t="s">
        <v>24</v>
      </c>
      <c r="E40" s="12" t="s">
        <v>91</v>
      </c>
      <c r="F40" s="12" t="s">
        <v>90</v>
      </c>
      <c r="G40" s="10">
        <v>0</v>
      </c>
      <c r="H40" s="10">
        <v>1524043.9</v>
      </c>
      <c r="I40" s="10">
        <v>1524043.9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1</v>
      </c>
      <c r="P40" s="6">
        <f t="shared" si="6"/>
        <v>0</v>
      </c>
      <c r="Q40" s="6">
        <f t="shared" si="7"/>
        <v>0</v>
      </c>
    </row>
    <row r="41" spans="1:17" ht="22.5" x14ac:dyDescent="0.25">
      <c r="A41" s="12" t="s">
        <v>53</v>
      </c>
      <c r="B41" s="12" t="s">
        <v>54</v>
      </c>
      <c r="C41" s="12" t="s">
        <v>71</v>
      </c>
      <c r="D41" s="12" t="s">
        <v>24</v>
      </c>
      <c r="E41" s="12" t="s">
        <v>26</v>
      </c>
      <c r="F41" s="12" t="s">
        <v>25</v>
      </c>
      <c r="G41" s="10">
        <v>1050000</v>
      </c>
      <c r="H41" s="10">
        <v>575000</v>
      </c>
      <c r="I41" s="10">
        <v>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</v>
      </c>
      <c r="P41" s="6">
        <f t="shared" si="6"/>
        <v>0</v>
      </c>
      <c r="Q41" s="6">
        <f t="shared" si="7"/>
        <v>0</v>
      </c>
    </row>
    <row r="42" spans="1:17" x14ac:dyDescent="0.25">
      <c r="A42" s="12" t="s">
        <v>94</v>
      </c>
      <c r="B42" s="12" t="s">
        <v>95</v>
      </c>
      <c r="C42" s="12" t="s">
        <v>71</v>
      </c>
      <c r="D42" s="12" t="s">
        <v>24</v>
      </c>
      <c r="E42" s="12" t="s">
        <v>26</v>
      </c>
      <c r="F42" s="12" t="s">
        <v>25</v>
      </c>
      <c r="G42" s="10">
        <v>0</v>
      </c>
      <c r="H42" s="10">
        <v>150000</v>
      </c>
      <c r="I42" s="10">
        <v>127895.6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0.85263733333333336</v>
      </c>
      <c r="P42" s="6">
        <f t="shared" si="6"/>
        <v>0</v>
      </c>
      <c r="Q42" s="6">
        <f t="shared" si="7"/>
        <v>0</v>
      </c>
    </row>
    <row r="43" spans="1:17" ht="22.5" x14ac:dyDescent="0.25">
      <c r="A43" s="12" t="s">
        <v>37</v>
      </c>
      <c r="B43" s="12" t="s">
        <v>38</v>
      </c>
      <c r="C43" s="12" t="s">
        <v>96</v>
      </c>
      <c r="D43" s="12" t="s">
        <v>24</v>
      </c>
      <c r="E43" s="12" t="s">
        <v>40</v>
      </c>
      <c r="F43" s="12" t="s">
        <v>39</v>
      </c>
      <c r="G43" s="10">
        <v>0</v>
      </c>
      <c r="H43" s="10">
        <v>34200</v>
      </c>
      <c r="I43" s="10">
        <v>0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</v>
      </c>
      <c r="P43" s="6">
        <f t="shared" si="6"/>
        <v>0</v>
      </c>
      <c r="Q43" s="6">
        <f t="shared" si="7"/>
        <v>0</v>
      </c>
    </row>
    <row r="44" spans="1:17" ht="22.5" x14ac:dyDescent="0.25">
      <c r="A44" s="12" t="s">
        <v>41</v>
      </c>
      <c r="B44" s="12" t="s">
        <v>42</v>
      </c>
      <c r="C44" s="12" t="s">
        <v>96</v>
      </c>
      <c r="D44" s="12" t="s">
        <v>24</v>
      </c>
      <c r="E44" s="12" t="s">
        <v>26</v>
      </c>
      <c r="F44" s="12" t="s">
        <v>25</v>
      </c>
      <c r="G44" s="10">
        <v>0</v>
      </c>
      <c r="H44" s="10">
        <v>25000</v>
      </c>
      <c r="I44" s="10">
        <v>11600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0.46400000000000002</v>
      </c>
      <c r="P44" s="6">
        <f t="shared" si="6"/>
        <v>0</v>
      </c>
      <c r="Q44" s="6">
        <f t="shared" si="7"/>
        <v>0</v>
      </c>
    </row>
    <row r="45" spans="1:17" x14ac:dyDescent="0.25">
      <c r="A45" s="12" t="s">
        <v>43</v>
      </c>
      <c r="B45" s="12" t="s">
        <v>44</v>
      </c>
      <c r="C45" s="12" t="s">
        <v>96</v>
      </c>
      <c r="D45" s="12" t="s">
        <v>24</v>
      </c>
      <c r="E45" s="12" t="s">
        <v>26</v>
      </c>
      <c r="F45" s="12" t="s">
        <v>25</v>
      </c>
      <c r="G45" s="10">
        <v>0</v>
      </c>
      <c r="H45" s="10">
        <v>25000</v>
      </c>
      <c r="I45" s="10">
        <v>0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0</v>
      </c>
      <c r="P45" s="6">
        <f t="shared" si="6"/>
        <v>0</v>
      </c>
      <c r="Q45" s="6">
        <f t="shared" si="7"/>
        <v>0</v>
      </c>
    </row>
    <row r="46" spans="1:17" ht="22.5" x14ac:dyDescent="0.25">
      <c r="A46" s="12" t="s">
        <v>53</v>
      </c>
      <c r="B46" s="12" t="s">
        <v>54</v>
      </c>
      <c r="C46" s="12" t="s">
        <v>96</v>
      </c>
      <c r="D46" s="12" t="s">
        <v>24</v>
      </c>
      <c r="E46" s="12" t="s">
        <v>26</v>
      </c>
      <c r="F46" s="12" t="s">
        <v>25</v>
      </c>
      <c r="G46" s="10">
        <v>300000</v>
      </c>
      <c r="H46" s="10">
        <v>17894.009999999998</v>
      </c>
      <c r="I46" s="10">
        <v>0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0</v>
      </c>
      <c r="P46" s="6">
        <f t="shared" si="6"/>
        <v>0</v>
      </c>
      <c r="Q46" s="6">
        <f t="shared" si="7"/>
        <v>0</v>
      </c>
    </row>
    <row r="47" spans="1:17" x14ac:dyDescent="0.25">
      <c r="A47" s="12" t="s">
        <v>60</v>
      </c>
      <c r="B47" s="12" t="s">
        <v>61</v>
      </c>
      <c r="C47" s="12" t="s">
        <v>97</v>
      </c>
      <c r="D47" s="12" t="s">
        <v>24</v>
      </c>
      <c r="E47" s="12" t="s">
        <v>64</v>
      </c>
      <c r="F47" s="12" t="s">
        <v>63</v>
      </c>
      <c r="G47" s="10">
        <v>0</v>
      </c>
      <c r="H47" s="10">
        <v>27077.85</v>
      </c>
      <c r="I47" s="10">
        <v>0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0</v>
      </c>
      <c r="P47" s="6">
        <f t="shared" si="6"/>
        <v>0</v>
      </c>
      <c r="Q47" s="6">
        <f t="shared" si="7"/>
        <v>0</v>
      </c>
    </row>
    <row r="48" spans="1:17" x14ac:dyDescent="0.25">
      <c r="A48" s="12" t="s">
        <v>72</v>
      </c>
      <c r="B48" s="12" t="s">
        <v>73</v>
      </c>
      <c r="C48" s="12" t="s">
        <v>97</v>
      </c>
      <c r="D48" s="12" t="s">
        <v>24</v>
      </c>
      <c r="E48" s="12" t="s">
        <v>64</v>
      </c>
      <c r="F48" s="12" t="s">
        <v>63</v>
      </c>
      <c r="G48" s="10">
        <v>0</v>
      </c>
      <c r="H48" s="10">
        <v>42922.15</v>
      </c>
      <c r="I48" s="10">
        <v>42922.15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1</v>
      </c>
      <c r="P48" s="6">
        <f t="shared" si="6"/>
        <v>0</v>
      </c>
      <c r="Q48" s="6">
        <f t="shared" si="7"/>
        <v>0</v>
      </c>
    </row>
    <row r="49" spans="1:17" x14ac:dyDescent="0.25">
      <c r="A49" s="12" t="s">
        <v>29</v>
      </c>
      <c r="B49" s="12" t="s">
        <v>30</v>
      </c>
      <c r="C49" s="12" t="s">
        <v>97</v>
      </c>
      <c r="D49" s="12" t="s">
        <v>24</v>
      </c>
      <c r="E49" s="12" t="s">
        <v>32</v>
      </c>
      <c r="F49" s="12" t="s">
        <v>31</v>
      </c>
      <c r="G49" s="10">
        <v>0</v>
      </c>
      <c r="H49" s="10">
        <v>68065.56</v>
      </c>
      <c r="I49" s="10">
        <v>0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</v>
      </c>
      <c r="P49" s="6">
        <f t="shared" si="6"/>
        <v>0</v>
      </c>
      <c r="Q49" s="6">
        <f t="shared" si="7"/>
        <v>0</v>
      </c>
    </row>
    <row r="50" spans="1:17" x14ac:dyDescent="0.25">
      <c r="A50" s="12" t="s">
        <v>74</v>
      </c>
      <c r="B50" s="12" t="s">
        <v>75</v>
      </c>
      <c r="C50" s="12" t="s">
        <v>97</v>
      </c>
      <c r="D50" s="12" t="s">
        <v>24</v>
      </c>
      <c r="E50" s="12" t="s">
        <v>32</v>
      </c>
      <c r="F50" s="12" t="s">
        <v>31</v>
      </c>
      <c r="G50" s="10">
        <v>0</v>
      </c>
      <c r="H50" s="10">
        <v>85844.3</v>
      </c>
      <c r="I50" s="10">
        <v>85844.3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1</v>
      </c>
      <c r="P50" s="6">
        <f t="shared" si="6"/>
        <v>0</v>
      </c>
      <c r="Q50" s="6">
        <f t="shared" si="7"/>
        <v>0</v>
      </c>
    </row>
    <row r="51" spans="1:17" x14ac:dyDescent="0.25">
      <c r="A51" s="12" t="s">
        <v>33</v>
      </c>
      <c r="B51" s="12" t="s">
        <v>34</v>
      </c>
      <c r="C51" s="12" t="s">
        <v>97</v>
      </c>
      <c r="D51" s="12" t="s">
        <v>24</v>
      </c>
      <c r="E51" s="12" t="s">
        <v>36</v>
      </c>
      <c r="F51" s="12" t="s">
        <v>35</v>
      </c>
      <c r="G51" s="10">
        <v>0</v>
      </c>
      <c r="H51" s="10">
        <v>27077.85</v>
      </c>
      <c r="I51" s="10">
        <v>0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</v>
      </c>
      <c r="P51" s="6">
        <f t="shared" si="6"/>
        <v>0</v>
      </c>
      <c r="Q51" s="6">
        <f t="shared" si="7"/>
        <v>0</v>
      </c>
    </row>
    <row r="52" spans="1:17" x14ac:dyDescent="0.25">
      <c r="A52" s="12" t="s">
        <v>98</v>
      </c>
      <c r="B52" s="12" t="s">
        <v>99</v>
      </c>
      <c r="C52" s="12" t="s">
        <v>97</v>
      </c>
      <c r="D52" s="12" t="s">
        <v>24</v>
      </c>
      <c r="E52" s="12" t="s">
        <v>36</v>
      </c>
      <c r="F52" s="12" t="s">
        <v>35</v>
      </c>
      <c r="G52" s="10">
        <v>0</v>
      </c>
      <c r="H52" s="10">
        <v>61554.87</v>
      </c>
      <c r="I52" s="10">
        <v>61554.87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1</v>
      </c>
      <c r="P52" s="6">
        <f t="shared" si="6"/>
        <v>0</v>
      </c>
      <c r="Q52" s="6">
        <f t="shared" si="7"/>
        <v>0</v>
      </c>
    </row>
    <row r="53" spans="1:17" x14ac:dyDescent="0.25">
      <c r="A53" s="12" t="s">
        <v>76</v>
      </c>
      <c r="B53" s="12" t="s">
        <v>77</v>
      </c>
      <c r="C53" s="12" t="s">
        <v>97</v>
      </c>
      <c r="D53" s="12" t="s">
        <v>24</v>
      </c>
      <c r="E53" s="12" t="s">
        <v>79</v>
      </c>
      <c r="F53" s="12" t="s">
        <v>78</v>
      </c>
      <c r="G53" s="10">
        <v>0</v>
      </c>
      <c r="H53" s="10">
        <v>32493.42</v>
      </c>
      <c r="I53" s="10">
        <v>0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</v>
      </c>
      <c r="P53" s="6">
        <f t="shared" si="6"/>
        <v>0</v>
      </c>
      <c r="Q53" s="6">
        <f t="shared" si="7"/>
        <v>0</v>
      </c>
    </row>
    <row r="54" spans="1:17" x14ac:dyDescent="0.25">
      <c r="A54" s="12" t="s">
        <v>80</v>
      </c>
      <c r="B54" s="12" t="s">
        <v>81</v>
      </c>
      <c r="C54" s="12" t="s">
        <v>97</v>
      </c>
      <c r="D54" s="12" t="s">
        <v>24</v>
      </c>
      <c r="E54" s="12" t="s">
        <v>79</v>
      </c>
      <c r="F54" s="12" t="s">
        <v>78</v>
      </c>
      <c r="G54" s="10">
        <v>0</v>
      </c>
      <c r="H54" s="10">
        <v>51506.58</v>
      </c>
      <c r="I54" s="10">
        <v>51506.58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1</v>
      </c>
      <c r="P54" s="6">
        <f t="shared" si="6"/>
        <v>0</v>
      </c>
      <c r="Q54" s="6">
        <f t="shared" si="7"/>
        <v>0</v>
      </c>
    </row>
    <row r="55" spans="1:17" x14ac:dyDescent="0.25">
      <c r="A55" s="12" t="s">
        <v>65</v>
      </c>
      <c r="B55" s="12" t="s">
        <v>66</v>
      </c>
      <c r="C55" s="12" t="s">
        <v>97</v>
      </c>
      <c r="D55" s="12" t="s">
        <v>24</v>
      </c>
      <c r="E55" s="12" t="s">
        <v>68</v>
      </c>
      <c r="F55" s="12" t="s">
        <v>67</v>
      </c>
      <c r="G55" s="10">
        <v>0</v>
      </c>
      <c r="H55" s="10">
        <v>10831.14</v>
      </c>
      <c r="I55" s="10">
        <v>0</v>
      </c>
      <c r="J55" s="5"/>
      <c r="K55" s="5"/>
      <c r="L55" s="5"/>
      <c r="M55" s="8" t="s">
        <v>17</v>
      </c>
      <c r="N55" s="7">
        <f t="shared" si="4"/>
        <v>0</v>
      </c>
      <c r="O55" s="7">
        <f t="shared" si="5"/>
        <v>0</v>
      </c>
      <c r="P55" s="6">
        <f t="shared" si="6"/>
        <v>0</v>
      </c>
      <c r="Q55" s="6">
        <f t="shared" si="7"/>
        <v>0</v>
      </c>
    </row>
    <row r="56" spans="1:17" x14ac:dyDescent="0.25">
      <c r="A56" s="12" t="s">
        <v>82</v>
      </c>
      <c r="B56" s="12" t="s">
        <v>83</v>
      </c>
      <c r="C56" s="12" t="s">
        <v>97</v>
      </c>
      <c r="D56" s="12" t="s">
        <v>24</v>
      </c>
      <c r="E56" s="12" t="s">
        <v>68</v>
      </c>
      <c r="F56" s="12" t="s">
        <v>67</v>
      </c>
      <c r="G56" s="10">
        <v>0</v>
      </c>
      <c r="H56" s="10">
        <v>17168.86</v>
      </c>
      <c r="I56" s="10">
        <v>17168.86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1</v>
      </c>
      <c r="P56" s="6">
        <f t="shared" si="6"/>
        <v>0</v>
      </c>
      <c r="Q56" s="6">
        <f t="shared" si="7"/>
        <v>0</v>
      </c>
    </row>
    <row r="57" spans="1:17" ht="22.5" x14ac:dyDescent="0.25">
      <c r="A57" s="12" t="s">
        <v>37</v>
      </c>
      <c r="B57" s="12" t="s">
        <v>38</v>
      </c>
      <c r="C57" s="12" t="s">
        <v>97</v>
      </c>
      <c r="D57" s="12" t="s">
        <v>24</v>
      </c>
      <c r="E57" s="12" t="s">
        <v>40</v>
      </c>
      <c r="F57" s="12" t="s">
        <v>39</v>
      </c>
      <c r="G57" s="10">
        <v>0</v>
      </c>
      <c r="H57" s="10">
        <v>75900</v>
      </c>
      <c r="I57" s="10">
        <v>0</v>
      </c>
      <c r="J57" s="5"/>
      <c r="K57" s="5"/>
      <c r="L57" s="5"/>
      <c r="M57" s="8" t="s">
        <v>17</v>
      </c>
      <c r="N57" s="7">
        <f t="shared" si="4"/>
        <v>0</v>
      </c>
      <c r="O57" s="7">
        <f t="shared" si="5"/>
        <v>0</v>
      </c>
      <c r="P57" s="6">
        <f t="shared" si="6"/>
        <v>0</v>
      </c>
      <c r="Q57" s="6">
        <f t="shared" si="7"/>
        <v>0</v>
      </c>
    </row>
    <row r="58" spans="1:17" x14ac:dyDescent="0.25">
      <c r="A58" s="12" t="s">
        <v>47</v>
      </c>
      <c r="B58" s="12" t="s">
        <v>48</v>
      </c>
      <c r="C58" s="12" t="s">
        <v>97</v>
      </c>
      <c r="D58" s="12" t="s">
        <v>24</v>
      </c>
      <c r="E58" s="12" t="s">
        <v>50</v>
      </c>
      <c r="F58" s="12" t="s">
        <v>49</v>
      </c>
      <c r="G58" s="10">
        <v>0</v>
      </c>
      <c r="H58" s="10">
        <v>152000</v>
      </c>
      <c r="I58" s="10">
        <v>0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</v>
      </c>
      <c r="P58" s="6">
        <f t="shared" si="6"/>
        <v>0</v>
      </c>
      <c r="Q58" s="6">
        <f t="shared" si="7"/>
        <v>0</v>
      </c>
    </row>
    <row r="59" spans="1:17" ht="22.5" x14ac:dyDescent="0.25">
      <c r="A59" s="12" t="s">
        <v>53</v>
      </c>
      <c r="B59" s="12" t="s">
        <v>54</v>
      </c>
      <c r="C59" s="12" t="s">
        <v>97</v>
      </c>
      <c r="D59" s="12" t="s">
        <v>24</v>
      </c>
      <c r="E59" s="12" t="s">
        <v>26</v>
      </c>
      <c r="F59" s="12" t="s">
        <v>25</v>
      </c>
      <c r="G59" s="10">
        <v>0</v>
      </c>
      <c r="H59" s="10">
        <v>282105.99</v>
      </c>
      <c r="I59" s="10">
        <v>0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</v>
      </c>
      <c r="P59" s="6">
        <f t="shared" si="6"/>
        <v>0</v>
      </c>
      <c r="Q59" s="6">
        <f t="shared" si="7"/>
        <v>0</v>
      </c>
    </row>
    <row r="60" spans="1:17" ht="22.5" x14ac:dyDescent="0.25">
      <c r="A60" s="12" t="s">
        <v>55</v>
      </c>
      <c r="B60" s="12" t="s">
        <v>56</v>
      </c>
      <c r="C60" s="12" t="s">
        <v>97</v>
      </c>
      <c r="D60" s="12" t="s">
        <v>24</v>
      </c>
      <c r="E60" s="12" t="s">
        <v>58</v>
      </c>
      <c r="F60" s="12" t="s">
        <v>57</v>
      </c>
      <c r="G60" s="10">
        <v>0</v>
      </c>
      <c r="H60" s="10">
        <v>9000</v>
      </c>
      <c r="I60" s="10">
        <v>2550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0.28333333333333333</v>
      </c>
      <c r="P60" s="6">
        <f t="shared" si="6"/>
        <v>0</v>
      </c>
      <c r="Q60" s="6">
        <f t="shared" si="7"/>
        <v>0</v>
      </c>
    </row>
    <row r="61" spans="1:17" ht="22.5" x14ac:dyDescent="0.25">
      <c r="A61" s="12" t="s">
        <v>100</v>
      </c>
      <c r="B61" s="12" t="s">
        <v>56</v>
      </c>
      <c r="C61" s="12" t="s">
        <v>101</v>
      </c>
      <c r="D61" s="12" t="s">
        <v>24</v>
      </c>
      <c r="E61" s="12" t="s">
        <v>58</v>
      </c>
      <c r="F61" s="12" t="s">
        <v>57</v>
      </c>
      <c r="G61" s="10">
        <v>7100</v>
      </c>
      <c r="H61" s="10">
        <v>0</v>
      </c>
      <c r="I61" s="10">
        <v>0</v>
      </c>
      <c r="J61" s="5"/>
      <c r="K61" s="5"/>
      <c r="L61" s="5"/>
      <c r="M61" s="8" t="s">
        <v>17</v>
      </c>
      <c r="N61" s="7">
        <f t="shared" si="4"/>
        <v>0</v>
      </c>
      <c r="O61" s="7">
        <f t="shared" si="5"/>
        <v>0</v>
      </c>
      <c r="P61" s="6">
        <f t="shared" si="6"/>
        <v>0</v>
      </c>
      <c r="Q61" s="6">
        <f t="shared" si="7"/>
        <v>0</v>
      </c>
    </row>
    <row r="62" spans="1:17" x14ac:dyDescent="0.25">
      <c r="A62" s="12" t="s">
        <v>21</v>
      </c>
      <c r="B62" s="12" t="s">
        <v>22</v>
      </c>
      <c r="C62" s="12" t="s">
        <v>102</v>
      </c>
      <c r="D62" s="12" t="s">
        <v>24</v>
      </c>
      <c r="E62" s="12" t="s">
        <v>26</v>
      </c>
      <c r="F62" s="12" t="s">
        <v>25</v>
      </c>
      <c r="G62" s="10">
        <v>0</v>
      </c>
      <c r="H62" s="10">
        <v>950000</v>
      </c>
      <c r="I62" s="10">
        <v>707470.21</v>
      </c>
      <c r="J62" s="5"/>
      <c r="K62" s="5"/>
      <c r="L62" s="5"/>
      <c r="M62" s="8" t="s">
        <v>17</v>
      </c>
      <c r="N62" s="7">
        <f t="shared" si="4"/>
        <v>0</v>
      </c>
      <c r="O62" s="7">
        <f t="shared" si="5"/>
        <v>0.74470548421052629</v>
      </c>
      <c r="P62" s="6">
        <f t="shared" si="6"/>
        <v>0</v>
      </c>
      <c r="Q62" s="6">
        <f t="shared" si="7"/>
        <v>0</v>
      </c>
    </row>
    <row r="63" spans="1:17" x14ac:dyDescent="0.25">
      <c r="A63" s="12" t="s">
        <v>27</v>
      </c>
      <c r="B63" s="12" t="s">
        <v>28</v>
      </c>
      <c r="C63" s="12" t="s">
        <v>102</v>
      </c>
      <c r="D63" s="12" t="s">
        <v>24</v>
      </c>
      <c r="E63" s="12" t="s">
        <v>26</v>
      </c>
      <c r="F63" s="12" t="s">
        <v>25</v>
      </c>
      <c r="G63" s="10">
        <v>0</v>
      </c>
      <c r="H63" s="10">
        <v>325766.61</v>
      </c>
      <c r="I63" s="10">
        <v>325766.61</v>
      </c>
      <c r="J63" s="5"/>
      <c r="K63" s="5"/>
      <c r="L63" s="5"/>
      <c r="M63" s="8" t="s">
        <v>17</v>
      </c>
      <c r="N63" s="7">
        <f t="shared" si="4"/>
        <v>0</v>
      </c>
      <c r="O63" s="7">
        <f t="shared" si="5"/>
        <v>1</v>
      </c>
      <c r="P63" s="6">
        <f t="shared" si="6"/>
        <v>0</v>
      </c>
      <c r="Q63" s="6">
        <f t="shared" si="7"/>
        <v>0</v>
      </c>
    </row>
    <row r="64" spans="1:17" x14ac:dyDescent="0.25">
      <c r="A64" s="12" t="s">
        <v>60</v>
      </c>
      <c r="B64" s="12" t="s">
        <v>61</v>
      </c>
      <c r="C64" s="12" t="s">
        <v>102</v>
      </c>
      <c r="D64" s="12" t="s">
        <v>24</v>
      </c>
      <c r="E64" s="12" t="s">
        <v>64</v>
      </c>
      <c r="F64" s="12" t="s">
        <v>63</v>
      </c>
      <c r="G64" s="10">
        <v>0</v>
      </c>
      <c r="H64" s="10">
        <v>800000</v>
      </c>
      <c r="I64" s="10">
        <v>0</v>
      </c>
      <c r="J64" s="5"/>
      <c r="K64" s="5"/>
      <c r="L64" s="5"/>
      <c r="M64" s="8" t="s">
        <v>17</v>
      </c>
      <c r="N64" s="7">
        <f t="shared" si="4"/>
        <v>0</v>
      </c>
      <c r="O64" s="7">
        <f t="shared" si="5"/>
        <v>0</v>
      </c>
      <c r="P64" s="6">
        <f t="shared" si="6"/>
        <v>0</v>
      </c>
      <c r="Q64" s="6">
        <f t="shared" si="7"/>
        <v>0</v>
      </c>
    </row>
    <row r="65" spans="1:17" x14ac:dyDescent="0.25">
      <c r="A65" s="12" t="s">
        <v>29</v>
      </c>
      <c r="B65" s="12" t="s">
        <v>30</v>
      </c>
      <c r="C65" s="12" t="s">
        <v>102</v>
      </c>
      <c r="D65" s="12" t="s">
        <v>24</v>
      </c>
      <c r="E65" s="12" t="s">
        <v>32</v>
      </c>
      <c r="F65" s="12" t="s">
        <v>31</v>
      </c>
      <c r="G65" s="10">
        <v>0</v>
      </c>
      <c r="H65" s="10">
        <v>867857.14</v>
      </c>
      <c r="I65" s="10">
        <v>0</v>
      </c>
      <c r="J65" s="5"/>
      <c r="K65" s="5"/>
      <c r="L65" s="5"/>
      <c r="M65" s="8" t="s">
        <v>17</v>
      </c>
      <c r="N65" s="7">
        <f t="shared" si="4"/>
        <v>0</v>
      </c>
      <c r="O65" s="7">
        <f t="shared" si="5"/>
        <v>0</v>
      </c>
      <c r="P65" s="6">
        <f t="shared" si="6"/>
        <v>0</v>
      </c>
      <c r="Q65" s="6">
        <f t="shared" si="7"/>
        <v>0</v>
      </c>
    </row>
    <row r="66" spans="1:17" x14ac:dyDescent="0.25">
      <c r="A66" s="12" t="s">
        <v>33</v>
      </c>
      <c r="B66" s="12" t="s">
        <v>34</v>
      </c>
      <c r="C66" s="12" t="s">
        <v>102</v>
      </c>
      <c r="D66" s="12" t="s">
        <v>24</v>
      </c>
      <c r="E66" s="12" t="s">
        <v>36</v>
      </c>
      <c r="F66" s="12" t="s">
        <v>35</v>
      </c>
      <c r="G66" s="10">
        <v>0</v>
      </c>
      <c r="H66" s="10">
        <v>0</v>
      </c>
      <c r="I66" s="10">
        <v>0</v>
      </c>
      <c r="J66" s="5"/>
      <c r="K66" s="5"/>
      <c r="L66" s="5"/>
      <c r="M66" s="8" t="s">
        <v>17</v>
      </c>
      <c r="N66" s="7">
        <f t="shared" si="4"/>
        <v>0</v>
      </c>
      <c r="O66" s="7">
        <f t="shared" si="5"/>
        <v>0</v>
      </c>
      <c r="P66" s="6">
        <f t="shared" si="6"/>
        <v>0</v>
      </c>
      <c r="Q66" s="6">
        <f t="shared" si="7"/>
        <v>0</v>
      </c>
    </row>
    <row r="67" spans="1:17" ht="22.5" x14ac:dyDescent="0.25">
      <c r="A67" s="12" t="s">
        <v>53</v>
      </c>
      <c r="B67" s="12" t="s">
        <v>54</v>
      </c>
      <c r="C67" s="12" t="s">
        <v>102</v>
      </c>
      <c r="D67" s="12" t="s">
        <v>24</v>
      </c>
      <c r="E67" s="12" t="s">
        <v>26</v>
      </c>
      <c r="F67" s="12" t="s">
        <v>25</v>
      </c>
      <c r="G67" s="10">
        <v>0</v>
      </c>
      <c r="H67" s="10">
        <v>520964</v>
      </c>
      <c r="I67" s="10">
        <v>0</v>
      </c>
      <c r="J67" s="5"/>
      <c r="K67" s="5"/>
      <c r="L67" s="5"/>
      <c r="M67" s="8" t="s">
        <v>17</v>
      </c>
      <c r="N67" s="7">
        <f t="shared" si="4"/>
        <v>0</v>
      </c>
      <c r="O67" s="7">
        <f t="shared" si="5"/>
        <v>0</v>
      </c>
      <c r="P67" s="6">
        <f t="shared" si="6"/>
        <v>0</v>
      </c>
      <c r="Q67" s="6">
        <f t="shared" si="7"/>
        <v>0</v>
      </c>
    </row>
    <row r="68" spans="1:17" x14ac:dyDescent="0.25">
      <c r="A68" s="12" t="s">
        <v>47</v>
      </c>
      <c r="B68" s="12" t="s">
        <v>48</v>
      </c>
      <c r="C68" s="12" t="s">
        <v>103</v>
      </c>
      <c r="D68" s="12" t="s">
        <v>24</v>
      </c>
      <c r="E68" s="12" t="s">
        <v>50</v>
      </c>
      <c r="F68" s="12" t="s">
        <v>49</v>
      </c>
      <c r="G68" s="10">
        <v>0</v>
      </c>
      <c r="H68" s="10">
        <v>4500000</v>
      </c>
      <c r="I68" s="10">
        <v>0</v>
      </c>
      <c r="J68" s="5"/>
      <c r="K68" s="5"/>
      <c r="L68" s="5"/>
      <c r="M68" s="8" t="s">
        <v>17</v>
      </c>
      <c r="N68" s="7">
        <f t="shared" ref="N68:N98" si="8">IF(G68&gt;0,I68/G68,0)</f>
        <v>0</v>
      </c>
      <c r="O68" s="7">
        <f t="shared" ref="O68:O98" si="9">IF(H68&gt;0,I68/H68,0)</f>
        <v>0</v>
      </c>
      <c r="P68" s="6">
        <f t="shared" ref="P68:P98" si="10">IF(J68=0,0,L68/J68)</f>
        <v>0</v>
      </c>
      <c r="Q68" s="6">
        <f t="shared" ref="Q68:Q98" si="11">IF(L68=0,0,L68/K68)</f>
        <v>0</v>
      </c>
    </row>
    <row r="69" spans="1:17" x14ac:dyDescent="0.25">
      <c r="A69" s="12" t="s">
        <v>65</v>
      </c>
      <c r="B69" s="12" t="s">
        <v>66</v>
      </c>
      <c r="C69" s="12" t="s">
        <v>104</v>
      </c>
      <c r="D69" s="12" t="s">
        <v>24</v>
      </c>
      <c r="E69" s="12" t="s">
        <v>68</v>
      </c>
      <c r="F69" s="12" t="s">
        <v>67</v>
      </c>
      <c r="G69" s="10">
        <v>0</v>
      </c>
      <c r="H69" s="10">
        <v>76500</v>
      </c>
      <c r="I69" s="10">
        <v>47000</v>
      </c>
      <c r="J69" s="5"/>
      <c r="K69" s="5"/>
      <c r="L69" s="5"/>
      <c r="M69" s="8" t="s">
        <v>17</v>
      </c>
      <c r="N69" s="7">
        <f t="shared" si="8"/>
        <v>0</v>
      </c>
      <c r="O69" s="7">
        <f t="shared" si="9"/>
        <v>0.6143790849673203</v>
      </c>
      <c r="P69" s="6">
        <f t="shared" si="10"/>
        <v>0</v>
      </c>
      <c r="Q69" s="6">
        <f t="shared" si="11"/>
        <v>0</v>
      </c>
    </row>
    <row r="70" spans="1:17" ht="22.5" x14ac:dyDescent="0.25">
      <c r="A70" s="12" t="s">
        <v>53</v>
      </c>
      <c r="B70" s="12" t="s">
        <v>54</v>
      </c>
      <c r="C70" s="12" t="s">
        <v>104</v>
      </c>
      <c r="D70" s="12" t="s">
        <v>24</v>
      </c>
      <c r="E70" s="12" t="s">
        <v>26</v>
      </c>
      <c r="F70" s="12" t="s">
        <v>25</v>
      </c>
      <c r="G70" s="10">
        <v>0</v>
      </c>
      <c r="H70" s="10">
        <v>397000</v>
      </c>
      <c r="I70" s="10">
        <v>284850</v>
      </c>
      <c r="J70" s="5"/>
      <c r="K70" s="5"/>
      <c r="L70" s="5"/>
      <c r="M70" s="8" t="s">
        <v>17</v>
      </c>
      <c r="N70" s="7">
        <f t="shared" si="8"/>
        <v>0</v>
      </c>
      <c r="O70" s="7">
        <f t="shared" si="9"/>
        <v>0.7175062972292191</v>
      </c>
      <c r="P70" s="6">
        <f t="shared" si="10"/>
        <v>0</v>
      </c>
      <c r="Q70" s="6">
        <f t="shared" si="11"/>
        <v>0</v>
      </c>
    </row>
    <row r="71" spans="1:17" x14ac:dyDescent="0.25">
      <c r="A71" s="12" t="s">
        <v>60</v>
      </c>
      <c r="B71" s="12" t="s">
        <v>61</v>
      </c>
      <c r="C71" s="12" t="s">
        <v>105</v>
      </c>
      <c r="D71" s="12" t="s">
        <v>24</v>
      </c>
      <c r="E71" s="12" t="s">
        <v>64</v>
      </c>
      <c r="F71" s="12" t="s">
        <v>63</v>
      </c>
      <c r="G71" s="10">
        <v>0</v>
      </c>
      <c r="H71" s="10">
        <v>1584000</v>
      </c>
      <c r="I71" s="10">
        <v>0</v>
      </c>
      <c r="J71" s="5"/>
      <c r="K71" s="5"/>
      <c r="L71" s="5"/>
      <c r="M71" s="8" t="s">
        <v>17</v>
      </c>
      <c r="N71" s="7">
        <f t="shared" si="8"/>
        <v>0</v>
      </c>
      <c r="O71" s="7">
        <f t="shared" si="9"/>
        <v>0</v>
      </c>
      <c r="P71" s="6">
        <f t="shared" si="10"/>
        <v>0</v>
      </c>
      <c r="Q71" s="6">
        <f t="shared" si="11"/>
        <v>0</v>
      </c>
    </row>
    <row r="72" spans="1:17" x14ac:dyDescent="0.25">
      <c r="A72" s="12" t="s">
        <v>29</v>
      </c>
      <c r="B72" s="12" t="s">
        <v>30</v>
      </c>
      <c r="C72" s="12" t="s">
        <v>105</v>
      </c>
      <c r="D72" s="12" t="s">
        <v>24</v>
      </c>
      <c r="E72" s="12" t="s">
        <v>32</v>
      </c>
      <c r="F72" s="12" t="s">
        <v>31</v>
      </c>
      <c r="G72" s="10">
        <v>0</v>
      </c>
      <c r="H72" s="10">
        <v>3325704.73</v>
      </c>
      <c r="I72" s="10">
        <v>0</v>
      </c>
      <c r="J72" s="5"/>
      <c r="K72" s="5"/>
      <c r="L72" s="5"/>
      <c r="M72" s="8" t="s">
        <v>17</v>
      </c>
      <c r="N72" s="7">
        <f t="shared" si="8"/>
        <v>0</v>
      </c>
      <c r="O72" s="7">
        <f t="shared" si="9"/>
        <v>0</v>
      </c>
      <c r="P72" s="6">
        <f t="shared" si="10"/>
        <v>0</v>
      </c>
      <c r="Q72" s="6">
        <f t="shared" si="11"/>
        <v>0</v>
      </c>
    </row>
    <row r="73" spans="1:17" x14ac:dyDescent="0.25">
      <c r="A73" s="12" t="s">
        <v>33</v>
      </c>
      <c r="B73" s="12" t="s">
        <v>34</v>
      </c>
      <c r="C73" s="12" t="s">
        <v>105</v>
      </c>
      <c r="D73" s="12" t="s">
        <v>24</v>
      </c>
      <c r="E73" s="12" t="s">
        <v>36</v>
      </c>
      <c r="F73" s="12" t="s">
        <v>35</v>
      </c>
      <c r="G73" s="10">
        <v>0</v>
      </c>
      <c r="H73" s="10">
        <v>2584000</v>
      </c>
      <c r="I73" s="10">
        <v>0</v>
      </c>
      <c r="J73" s="5"/>
      <c r="K73" s="5"/>
      <c r="L73" s="5"/>
      <c r="M73" s="8" t="s">
        <v>17</v>
      </c>
      <c r="N73" s="7">
        <f t="shared" si="8"/>
        <v>0</v>
      </c>
      <c r="O73" s="7">
        <f t="shared" si="9"/>
        <v>0</v>
      </c>
      <c r="P73" s="6">
        <f t="shared" si="10"/>
        <v>0</v>
      </c>
      <c r="Q73" s="6">
        <f t="shared" si="11"/>
        <v>0</v>
      </c>
    </row>
    <row r="74" spans="1:17" x14ac:dyDescent="0.25">
      <c r="A74" s="12" t="s">
        <v>76</v>
      </c>
      <c r="B74" s="12" t="s">
        <v>77</v>
      </c>
      <c r="C74" s="12" t="s">
        <v>105</v>
      </c>
      <c r="D74" s="12" t="s">
        <v>24</v>
      </c>
      <c r="E74" s="12" t="s">
        <v>79</v>
      </c>
      <c r="F74" s="12" t="s">
        <v>78</v>
      </c>
      <c r="G74" s="10">
        <v>0</v>
      </c>
      <c r="H74" s="10">
        <v>589000</v>
      </c>
      <c r="I74" s="10">
        <v>0</v>
      </c>
      <c r="J74" s="5"/>
      <c r="K74" s="5"/>
      <c r="L74" s="5"/>
      <c r="M74" s="8" t="s">
        <v>17</v>
      </c>
      <c r="N74" s="7">
        <f t="shared" si="8"/>
        <v>0</v>
      </c>
      <c r="O74" s="7">
        <f t="shared" si="9"/>
        <v>0</v>
      </c>
      <c r="P74" s="6">
        <f t="shared" si="10"/>
        <v>0</v>
      </c>
      <c r="Q74" s="6">
        <f t="shared" si="11"/>
        <v>0</v>
      </c>
    </row>
    <row r="75" spans="1:17" x14ac:dyDescent="0.25">
      <c r="A75" s="12" t="s">
        <v>65</v>
      </c>
      <c r="B75" s="12" t="s">
        <v>66</v>
      </c>
      <c r="C75" s="12" t="s">
        <v>105</v>
      </c>
      <c r="D75" s="12" t="s">
        <v>24</v>
      </c>
      <c r="E75" s="12" t="s">
        <v>68</v>
      </c>
      <c r="F75" s="12" t="s">
        <v>67</v>
      </c>
      <c r="G75" s="10">
        <v>0</v>
      </c>
      <c r="H75" s="10">
        <v>1700000</v>
      </c>
      <c r="I75" s="10">
        <v>0</v>
      </c>
      <c r="J75" s="5"/>
      <c r="K75" s="5"/>
      <c r="L75" s="5"/>
      <c r="M75" s="8" t="s">
        <v>17</v>
      </c>
      <c r="N75" s="7">
        <f t="shared" si="8"/>
        <v>0</v>
      </c>
      <c r="O75" s="7">
        <f t="shared" si="9"/>
        <v>0</v>
      </c>
      <c r="P75" s="6">
        <f t="shared" si="10"/>
        <v>0</v>
      </c>
      <c r="Q75" s="6">
        <f t="shared" si="11"/>
        <v>0</v>
      </c>
    </row>
    <row r="76" spans="1:17" x14ac:dyDescent="0.25">
      <c r="A76" s="12" t="s">
        <v>21</v>
      </c>
      <c r="B76" s="12" t="s">
        <v>22</v>
      </c>
      <c r="C76" s="12" t="s">
        <v>106</v>
      </c>
      <c r="D76" s="12" t="s">
        <v>24</v>
      </c>
      <c r="E76" s="12" t="s">
        <v>26</v>
      </c>
      <c r="F76" s="12" t="s">
        <v>25</v>
      </c>
      <c r="G76" s="10">
        <v>0</v>
      </c>
      <c r="H76" s="10">
        <v>132000</v>
      </c>
      <c r="I76" s="10">
        <v>0</v>
      </c>
      <c r="J76" s="5"/>
      <c r="K76" s="5"/>
      <c r="L76" s="5"/>
      <c r="M76" s="8" t="s">
        <v>17</v>
      </c>
      <c r="N76" s="7">
        <f t="shared" si="8"/>
        <v>0</v>
      </c>
      <c r="O76" s="7">
        <f t="shared" si="9"/>
        <v>0</v>
      </c>
      <c r="P76" s="6">
        <f t="shared" si="10"/>
        <v>0</v>
      </c>
      <c r="Q76" s="6">
        <f t="shared" si="11"/>
        <v>0</v>
      </c>
    </row>
    <row r="77" spans="1:17" ht="22.5" x14ac:dyDescent="0.25">
      <c r="A77" s="12" t="s">
        <v>53</v>
      </c>
      <c r="B77" s="12" t="s">
        <v>54</v>
      </c>
      <c r="C77" s="12" t="s">
        <v>106</v>
      </c>
      <c r="D77" s="12" t="s">
        <v>24</v>
      </c>
      <c r="E77" s="12" t="s">
        <v>26</v>
      </c>
      <c r="F77" s="12" t="s">
        <v>25</v>
      </c>
      <c r="G77" s="10">
        <v>100000</v>
      </c>
      <c r="H77" s="10">
        <v>100000</v>
      </c>
      <c r="I77" s="10">
        <v>0</v>
      </c>
      <c r="J77" s="5"/>
      <c r="K77" s="5"/>
      <c r="L77" s="5"/>
      <c r="M77" s="8" t="s">
        <v>17</v>
      </c>
      <c r="N77" s="7">
        <f t="shared" si="8"/>
        <v>0</v>
      </c>
      <c r="O77" s="7">
        <f t="shared" si="9"/>
        <v>0</v>
      </c>
      <c r="P77" s="6">
        <f t="shared" si="10"/>
        <v>0</v>
      </c>
      <c r="Q77" s="6">
        <f t="shared" si="11"/>
        <v>0</v>
      </c>
    </row>
    <row r="78" spans="1:17" x14ac:dyDescent="0.25">
      <c r="A78" s="12" t="s">
        <v>60</v>
      </c>
      <c r="B78" s="12" t="s">
        <v>61</v>
      </c>
      <c r="C78" s="12" t="s">
        <v>107</v>
      </c>
      <c r="D78" s="12" t="s">
        <v>24</v>
      </c>
      <c r="E78" s="12" t="s">
        <v>64</v>
      </c>
      <c r="F78" s="12" t="s">
        <v>63</v>
      </c>
      <c r="G78" s="10">
        <v>0</v>
      </c>
      <c r="H78" s="10">
        <v>7000</v>
      </c>
      <c r="I78" s="10">
        <v>0</v>
      </c>
      <c r="J78" s="5"/>
      <c r="K78" s="5"/>
      <c r="L78" s="5"/>
      <c r="M78" s="8" t="s">
        <v>17</v>
      </c>
      <c r="N78" s="7">
        <f t="shared" si="8"/>
        <v>0</v>
      </c>
      <c r="O78" s="7">
        <f t="shared" si="9"/>
        <v>0</v>
      </c>
      <c r="P78" s="6">
        <f t="shared" si="10"/>
        <v>0</v>
      </c>
      <c r="Q78" s="6">
        <f t="shared" si="11"/>
        <v>0</v>
      </c>
    </row>
    <row r="79" spans="1:17" x14ac:dyDescent="0.25">
      <c r="A79" s="12" t="s">
        <v>69</v>
      </c>
      <c r="B79" s="12" t="s">
        <v>70</v>
      </c>
      <c r="C79" s="12" t="s">
        <v>107</v>
      </c>
      <c r="D79" s="12" t="s">
        <v>24</v>
      </c>
      <c r="E79" s="12" t="s">
        <v>58</v>
      </c>
      <c r="F79" s="12" t="s">
        <v>57</v>
      </c>
      <c r="G79" s="10">
        <v>0</v>
      </c>
      <c r="H79" s="10">
        <v>7930.92</v>
      </c>
      <c r="I79" s="10">
        <v>7930.92</v>
      </c>
      <c r="J79" s="5"/>
      <c r="K79" s="5"/>
      <c r="L79" s="5"/>
      <c r="M79" s="8" t="s">
        <v>17</v>
      </c>
      <c r="N79" s="7">
        <f t="shared" si="8"/>
        <v>0</v>
      </c>
      <c r="O79" s="7">
        <f t="shared" si="9"/>
        <v>1</v>
      </c>
      <c r="P79" s="6">
        <f t="shared" si="10"/>
        <v>0</v>
      </c>
      <c r="Q79" s="6">
        <f t="shared" si="11"/>
        <v>0</v>
      </c>
    </row>
    <row r="80" spans="1:17" x14ac:dyDescent="0.25">
      <c r="A80" s="12" t="s">
        <v>60</v>
      </c>
      <c r="B80" s="12" t="s">
        <v>61</v>
      </c>
      <c r="C80" s="12" t="s">
        <v>108</v>
      </c>
      <c r="D80" s="12" t="s">
        <v>24</v>
      </c>
      <c r="E80" s="12" t="s">
        <v>64</v>
      </c>
      <c r="F80" s="12" t="s">
        <v>63</v>
      </c>
      <c r="G80" s="10">
        <v>0</v>
      </c>
      <c r="H80" s="10">
        <v>489000</v>
      </c>
      <c r="I80" s="10">
        <v>0</v>
      </c>
      <c r="J80" s="5"/>
      <c r="K80" s="5"/>
      <c r="L80" s="5"/>
      <c r="M80" s="8" t="s">
        <v>17</v>
      </c>
      <c r="N80" s="7">
        <f t="shared" si="8"/>
        <v>0</v>
      </c>
      <c r="O80" s="7">
        <f t="shared" si="9"/>
        <v>0</v>
      </c>
      <c r="P80" s="6">
        <f t="shared" si="10"/>
        <v>0</v>
      </c>
      <c r="Q80" s="6">
        <f t="shared" si="11"/>
        <v>0</v>
      </c>
    </row>
    <row r="81" spans="1:17" x14ac:dyDescent="0.25">
      <c r="A81" s="12" t="s">
        <v>29</v>
      </c>
      <c r="B81" s="12" t="s">
        <v>30</v>
      </c>
      <c r="C81" s="12" t="s">
        <v>108</v>
      </c>
      <c r="D81" s="12" t="s">
        <v>24</v>
      </c>
      <c r="E81" s="12" t="s">
        <v>32</v>
      </c>
      <c r="F81" s="12" t="s">
        <v>31</v>
      </c>
      <c r="G81" s="10">
        <v>0</v>
      </c>
      <c r="H81" s="10">
        <v>160000</v>
      </c>
      <c r="I81" s="10">
        <v>0</v>
      </c>
      <c r="J81" s="5"/>
      <c r="K81" s="5"/>
      <c r="L81" s="5"/>
      <c r="M81" s="8" t="s">
        <v>17</v>
      </c>
      <c r="N81" s="7">
        <f t="shared" si="8"/>
        <v>0</v>
      </c>
      <c r="O81" s="7">
        <f t="shared" si="9"/>
        <v>0</v>
      </c>
      <c r="P81" s="6">
        <f t="shared" si="10"/>
        <v>0</v>
      </c>
      <c r="Q81" s="6">
        <f t="shared" si="11"/>
        <v>0</v>
      </c>
    </row>
    <row r="82" spans="1:17" x14ac:dyDescent="0.25">
      <c r="A82" s="12" t="s">
        <v>33</v>
      </c>
      <c r="B82" s="12" t="s">
        <v>34</v>
      </c>
      <c r="C82" s="12" t="s">
        <v>108</v>
      </c>
      <c r="D82" s="12" t="s">
        <v>24</v>
      </c>
      <c r="E82" s="12" t="s">
        <v>36</v>
      </c>
      <c r="F82" s="12" t="s">
        <v>35</v>
      </c>
      <c r="G82" s="10">
        <v>0</v>
      </c>
      <c r="H82" s="10">
        <v>64000</v>
      </c>
      <c r="I82" s="10">
        <v>0</v>
      </c>
      <c r="J82" s="5"/>
      <c r="K82" s="5"/>
      <c r="L82" s="5"/>
      <c r="M82" s="8" t="s">
        <v>17</v>
      </c>
      <c r="N82" s="7">
        <f t="shared" si="8"/>
        <v>0</v>
      </c>
      <c r="O82" s="7">
        <f t="shared" si="9"/>
        <v>0</v>
      </c>
      <c r="P82" s="6">
        <f t="shared" si="10"/>
        <v>0</v>
      </c>
      <c r="Q82" s="6">
        <f t="shared" si="11"/>
        <v>0</v>
      </c>
    </row>
    <row r="83" spans="1:17" x14ac:dyDescent="0.25">
      <c r="A83" s="12" t="s">
        <v>76</v>
      </c>
      <c r="B83" s="12" t="s">
        <v>77</v>
      </c>
      <c r="C83" s="12" t="s">
        <v>108</v>
      </c>
      <c r="D83" s="12" t="s">
        <v>24</v>
      </c>
      <c r="E83" s="12" t="s">
        <v>79</v>
      </c>
      <c r="F83" s="12" t="s">
        <v>78</v>
      </c>
      <c r="G83" s="10">
        <v>0</v>
      </c>
      <c r="H83" s="10">
        <v>500000</v>
      </c>
      <c r="I83" s="10">
        <v>328000</v>
      </c>
      <c r="J83" s="5"/>
      <c r="K83" s="5"/>
      <c r="L83" s="5"/>
      <c r="M83" s="8" t="s">
        <v>17</v>
      </c>
      <c r="N83" s="7">
        <f t="shared" si="8"/>
        <v>0</v>
      </c>
      <c r="O83" s="7">
        <f t="shared" si="9"/>
        <v>0.65600000000000003</v>
      </c>
      <c r="P83" s="6">
        <f t="shared" si="10"/>
        <v>0</v>
      </c>
      <c r="Q83" s="6">
        <f t="shared" si="11"/>
        <v>0</v>
      </c>
    </row>
    <row r="84" spans="1:17" x14ac:dyDescent="0.25">
      <c r="A84" s="12" t="s">
        <v>80</v>
      </c>
      <c r="B84" s="12" t="s">
        <v>81</v>
      </c>
      <c r="C84" s="12" t="s">
        <v>108</v>
      </c>
      <c r="D84" s="12" t="s">
        <v>24</v>
      </c>
      <c r="E84" s="12" t="s">
        <v>79</v>
      </c>
      <c r="F84" s="12" t="s">
        <v>78</v>
      </c>
      <c r="G84" s="10">
        <v>0</v>
      </c>
      <c r="H84" s="10">
        <v>357860.58</v>
      </c>
      <c r="I84" s="10">
        <v>357860.58</v>
      </c>
      <c r="J84" s="5"/>
      <c r="K84" s="5"/>
      <c r="L84" s="5"/>
      <c r="M84" s="8" t="s">
        <v>17</v>
      </c>
      <c r="N84" s="7">
        <f t="shared" si="8"/>
        <v>0</v>
      </c>
      <c r="O84" s="7">
        <f t="shared" si="9"/>
        <v>1</v>
      </c>
      <c r="P84" s="6">
        <f t="shared" si="10"/>
        <v>0</v>
      </c>
      <c r="Q84" s="6">
        <f t="shared" si="11"/>
        <v>0</v>
      </c>
    </row>
    <row r="85" spans="1:17" ht="22.5" x14ac:dyDescent="0.25">
      <c r="A85" s="12" t="s">
        <v>53</v>
      </c>
      <c r="B85" s="12" t="s">
        <v>54</v>
      </c>
      <c r="C85" s="12" t="s">
        <v>108</v>
      </c>
      <c r="D85" s="12" t="s">
        <v>24</v>
      </c>
      <c r="E85" s="12" t="s">
        <v>26</v>
      </c>
      <c r="F85" s="12" t="s">
        <v>25</v>
      </c>
      <c r="G85" s="10">
        <v>0</v>
      </c>
      <c r="H85" s="10">
        <v>826000</v>
      </c>
      <c r="I85" s="10">
        <v>0</v>
      </c>
      <c r="J85" s="5"/>
      <c r="K85" s="5"/>
      <c r="L85" s="5"/>
      <c r="M85" s="8" t="s">
        <v>17</v>
      </c>
      <c r="N85" s="7">
        <f t="shared" si="8"/>
        <v>0</v>
      </c>
      <c r="O85" s="7">
        <f t="shared" si="9"/>
        <v>0</v>
      </c>
      <c r="P85" s="6">
        <f t="shared" si="10"/>
        <v>0</v>
      </c>
      <c r="Q85" s="6">
        <f t="shared" si="11"/>
        <v>0</v>
      </c>
    </row>
    <row r="86" spans="1:17" x14ac:dyDescent="0.25">
      <c r="A86" s="12" t="s">
        <v>21</v>
      </c>
      <c r="B86" s="12" t="s">
        <v>22</v>
      </c>
      <c r="C86" s="12" t="s">
        <v>109</v>
      </c>
      <c r="D86" s="12" t="s">
        <v>24</v>
      </c>
      <c r="E86" s="12" t="s">
        <v>26</v>
      </c>
      <c r="F86" s="12" t="s">
        <v>25</v>
      </c>
      <c r="G86" s="10">
        <v>0</v>
      </c>
      <c r="H86" s="10">
        <v>474000</v>
      </c>
      <c r="I86" s="10">
        <v>469741.1</v>
      </c>
      <c r="J86" s="5"/>
      <c r="K86" s="5"/>
      <c r="L86" s="5"/>
      <c r="M86" s="8" t="s">
        <v>17</v>
      </c>
      <c r="N86" s="7">
        <f t="shared" si="8"/>
        <v>0</v>
      </c>
      <c r="O86" s="7">
        <f t="shared" si="9"/>
        <v>0.99101497890295354</v>
      </c>
      <c r="P86" s="6">
        <f t="shared" si="10"/>
        <v>0</v>
      </c>
      <c r="Q86" s="6">
        <f t="shared" si="11"/>
        <v>0</v>
      </c>
    </row>
    <row r="87" spans="1:17" x14ac:dyDescent="0.25">
      <c r="A87" s="12" t="s">
        <v>72</v>
      </c>
      <c r="B87" s="12" t="s">
        <v>73</v>
      </c>
      <c r="C87" s="12" t="s">
        <v>109</v>
      </c>
      <c r="D87" s="12" t="s">
        <v>24</v>
      </c>
      <c r="E87" s="12" t="s">
        <v>64</v>
      </c>
      <c r="F87" s="12" t="s">
        <v>63</v>
      </c>
      <c r="G87" s="10">
        <v>0</v>
      </c>
      <c r="H87" s="10">
        <v>492675</v>
      </c>
      <c r="I87" s="10">
        <v>492675</v>
      </c>
      <c r="J87" s="5"/>
      <c r="K87" s="5"/>
      <c r="L87" s="5"/>
      <c r="M87" s="8" t="s">
        <v>17</v>
      </c>
      <c r="N87" s="7">
        <f t="shared" si="8"/>
        <v>0</v>
      </c>
      <c r="O87" s="7">
        <f t="shared" si="9"/>
        <v>1</v>
      </c>
      <c r="P87" s="6">
        <f t="shared" si="10"/>
        <v>0</v>
      </c>
      <c r="Q87" s="6">
        <f t="shared" si="11"/>
        <v>0</v>
      </c>
    </row>
    <row r="88" spans="1:17" x14ac:dyDescent="0.25">
      <c r="A88" s="12" t="s">
        <v>29</v>
      </c>
      <c r="B88" s="12" t="s">
        <v>30</v>
      </c>
      <c r="C88" s="12" t="s">
        <v>109</v>
      </c>
      <c r="D88" s="12" t="s">
        <v>24</v>
      </c>
      <c r="E88" s="12" t="s">
        <v>32</v>
      </c>
      <c r="F88" s="12" t="s">
        <v>31</v>
      </c>
      <c r="G88" s="10">
        <v>0</v>
      </c>
      <c r="H88" s="10">
        <v>641000</v>
      </c>
      <c r="I88" s="10">
        <v>0</v>
      </c>
      <c r="J88" s="5"/>
      <c r="K88" s="5"/>
      <c r="L88" s="5"/>
      <c r="M88" s="8" t="s">
        <v>17</v>
      </c>
      <c r="N88" s="7">
        <f t="shared" si="8"/>
        <v>0</v>
      </c>
      <c r="O88" s="7">
        <f t="shared" si="9"/>
        <v>0</v>
      </c>
      <c r="P88" s="6">
        <f t="shared" si="10"/>
        <v>0</v>
      </c>
      <c r="Q88" s="6">
        <f t="shared" si="11"/>
        <v>0</v>
      </c>
    </row>
    <row r="89" spans="1:17" x14ac:dyDescent="0.25">
      <c r="A89" s="12" t="s">
        <v>65</v>
      </c>
      <c r="B89" s="12" t="s">
        <v>66</v>
      </c>
      <c r="C89" s="12" t="s">
        <v>109</v>
      </c>
      <c r="D89" s="12" t="s">
        <v>24</v>
      </c>
      <c r="E89" s="12" t="s">
        <v>68</v>
      </c>
      <c r="F89" s="12" t="s">
        <v>67</v>
      </c>
      <c r="G89" s="10">
        <v>0</v>
      </c>
      <c r="H89" s="10">
        <v>1000000</v>
      </c>
      <c r="I89" s="10">
        <v>0</v>
      </c>
      <c r="J89" s="5"/>
      <c r="K89" s="5"/>
      <c r="L89" s="5"/>
      <c r="M89" s="8" t="s">
        <v>17</v>
      </c>
      <c r="N89" s="7">
        <f t="shared" si="8"/>
        <v>0</v>
      </c>
      <c r="O89" s="7">
        <f t="shared" si="9"/>
        <v>0</v>
      </c>
      <c r="P89" s="6">
        <f t="shared" si="10"/>
        <v>0</v>
      </c>
      <c r="Q89" s="6">
        <f t="shared" si="11"/>
        <v>0</v>
      </c>
    </row>
    <row r="90" spans="1:17" x14ac:dyDescent="0.25">
      <c r="A90" s="12" t="s">
        <v>51</v>
      </c>
      <c r="B90" s="12" t="s">
        <v>52</v>
      </c>
      <c r="C90" s="12" t="s">
        <v>109</v>
      </c>
      <c r="D90" s="12" t="s">
        <v>24</v>
      </c>
      <c r="E90" s="12" t="s">
        <v>50</v>
      </c>
      <c r="F90" s="12" t="s">
        <v>49</v>
      </c>
      <c r="G90" s="10">
        <v>0</v>
      </c>
      <c r="H90" s="10">
        <v>11342</v>
      </c>
      <c r="I90" s="10">
        <v>11342</v>
      </c>
      <c r="J90" s="5"/>
      <c r="K90" s="5"/>
      <c r="L90" s="5"/>
      <c r="M90" s="8" t="s">
        <v>17</v>
      </c>
      <c r="N90" s="7">
        <f t="shared" si="8"/>
        <v>0</v>
      </c>
      <c r="O90" s="7">
        <f t="shared" si="9"/>
        <v>1</v>
      </c>
      <c r="P90" s="6">
        <f t="shared" si="10"/>
        <v>0</v>
      </c>
      <c r="Q90" s="6">
        <f t="shared" si="11"/>
        <v>0</v>
      </c>
    </row>
    <row r="91" spans="1:17" ht="22.5" x14ac:dyDescent="0.25">
      <c r="A91" s="12" t="s">
        <v>53</v>
      </c>
      <c r="B91" s="12" t="s">
        <v>54</v>
      </c>
      <c r="C91" s="12" t="s">
        <v>109</v>
      </c>
      <c r="D91" s="12" t="s">
        <v>24</v>
      </c>
      <c r="E91" s="12" t="s">
        <v>26</v>
      </c>
      <c r="F91" s="12" t="s">
        <v>25</v>
      </c>
      <c r="G91" s="10">
        <v>0</v>
      </c>
      <c r="H91" s="10">
        <v>2067205</v>
      </c>
      <c r="I91" s="10">
        <v>0</v>
      </c>
      <c r="J91" s="5"/>
      <c r="K91" s="5"/>
      <c r="L91" s="5"/>
      <c r="M91" s="8" t="s">
        <v>17</v>
      </c>
      <c r="N91" s="7">
        <f t="shared" si="8"/>
        <v>0</v>
      </c>
      <c r="O91" s="7">
        <f t="shared" si="9"/>
        <v>0</v>
      </c>
      <c r="P91" s="6">
        <f t="shared" si="10"/>
        <v>0</v>
      </c>
      <c r="Q91" s="6">
        <f t="shared" si="11"/>
        <v>0</v>
      </c>
    </row>
    <row r="92" spans="1:17" x14ac:dyDescent="0.25">
      <c r="A92" s="12" t="s">
        <v>21</v>
      </c>
      <c r="B92" s="12" t="s">
        <v>22</v>
      </c>
      <c r="C92" s="12" t="s">
        <v>110</v>
      </c>
      <c r="D92" s="12" t="s">
        <v>24</v>
      </c>
      <c r="E92" s="12" t="s">
        <v>26</v>
      </c>
      <c r="F92" s="12" t="s">
        <v>25</v>
      </c>
      <c r="G92" s="10">
        <v>0</v>
      </c>
      <c r="H92" s="10">
        <v>4700000</v>
      </c>
      <c r="I92" s="10">
        <v>1197069.6200000001</v>
      </c>
      <c r="J92" s="5"/>
      <c r="K92" s="5"/>
      <c r="L92" s="5"/>
      <c r="M92" s="8" t="s">
        <v>17</v>
      </c>
      <c r="N92" s="7">
        <f t="shared" si="8"/>
        <v>0</v>
      </c>
      <c r="O92" s="7">
        <f t="shared" si="9"/>
        <v>0.25469566382978726</v>
      </c>
      <c r="P92" s="6">
        <f t="shared" si="10"/>
        <v>0</v>
      </c>
      <c r="Q92" s="6">
        <f t="shared" si="11"/>
        <v>0</v>
      </c>
    </row>
    <row r="93" spans="1:17" ht="22.5" x14ac:dyDescent="0.25">
      <c r="A93" s="12" t="s">
        <v>53</v>
      </c>
      <c r="B93" s="12" t="s">
        <v>54</v>
      </c>
      <c r="C93" s="12" t="s">
        <v>110</v>
      </c>
      <c r="D93" s="12" t="s">
        <v>24</v>
      </c>
      <c r="E93" s="12" t="s">
        <v>26</v>
      </c>
      <c r="F93" s="12" t="s">
        <v>25</v>
      </c>
      <c r="G93" s="10">
        <v>4368545.87</v>
      </c>
      <c r="H93" s="10">
        <v>2578181.87</v>
      </c>
      <c r="I93" s="10">
        <v>0</v>
      </c>
      <c r="J93" s="5"/>
      <c r="K93" s="5"/>
      <c r="L93" s="5"/>
      <c r="M93" s="8" t="s">
        <v>17</v>
      </c>
      <c r="N93" s="7">
        <f t="shared" si="8"/>
        <v>0</v>
      </c>
      <c r="O93" s="7">
        <f t="shared" si="9"/>
        <v>0</v>
      </c>
      <c r="P93" s="6">
        <f t="shared" si="10"/>
        <v>0</v>
      </c>
      <c r="Q93" s="6">
        <f t="shared" si="11"/>
        <v>0</v>
      </c>
    </row>
    <row r="94" spans="1:17" ht="22.5" x14ac:dyDescent="0.25">
      <c r="A94" s="12" t="s">
        <v>111</v>
      </c>
      <c r="B94" s="12" t="s">
        <v>112</v>
      </c>
      <c r="C94" s="12" t="s">
        <v>113</v>
      </c>
      <c r="D94" s="12" t="s">
        <v>114</v>
      </c>
      <c r="E94" s="12" t="s">
        <v>58</v>
      </c>
      <c r="F94" s="12" t="s">
        <v>57</v>
      </c>
      <c r="G94" s="10">
        <v>2500000</v>
      </c>
      <c r="H94" s="10">
        <v>2500000</v>
      </c>
      <c r="I94" s="10">
        <v>0</v>
      </c>
      <c r="J94" s="5"/>
      <c r="K94" s="5"/>
      <c r="L94" s="5"/>
      <c r="M94" s="8" t="s">
        <v>17</v>
      </c>
      <c r="N94" s="7">
        <f t="shared" si="8"/>
        <v>0</v>
      </c>
      <c r="O94" s="7">
        <f t="shared" si="9"/>
        <v>0</v>
      </c>
      <c r="P94" s="6">
        <f t="shared" si="10"/>
        <v>0</v>
      </c>
      <c r="Q94" s="6">
        <f t="shared" si="11"/>
        <v>0</v>
      </c>
    </row>
    <row r="95" spans="1:17" x14ac:dyDescent="0.25">
      <c r="A95" s="12" t="s">
        <v>115</v>
      </c>
      <c r="B95" s="12" t="s">
        <v>116</v>
      </c>
      <c r="C95" s="12" t="s">
        <v>113</v>
      </c>
      <c r="D95" s="12" t="s">
        <v>114</v>
      </c>
      <c r="E95" s="12" t="s">
        <v>26</v>
      </c>
      <c r="F95" s="12" t="s">
        <v>25</v>
      </c>
      <c r="G95" s="10">
        <v>0</v>
      </c>
      <c r="H95" s="10">
        <v>3820981.9</v>
      </c>
      <c r="I95" s="10">
        <v>3790291.58</v>
      </c>
      <c r="J95" s="5"/>
      <c r="K95" s="5"/>
      <c r="L95" s="5"/>
      <c r="M95" s="8" t="s">
        <v>17</v>
      </c>
      <c r="N95" s="7">
        <f t="shared" si="8"/>
        <v>0</v>
      </c>
      <c r="O95" s="7">
        <f t="shared" si="9"/>
        <v>0.99196794939018162</v>
      </c>
      <c r="P95" s="6">
        <f t="shared" si="10"/>
        <v>0</v>
      </c>
      <c r="Q95" s="6">
        <f t="shared" si="11"/>
        <v>0</v>
      </c>
    </row>
    <row r="96" spans="1:17" x14ac:dyDescent="0.25">
      <c r="A96" s="12" t="s">
        <v>117</v>
      </c>
      <c r="B96" s="12" t="s">
        <v>118</v>
      </c>
      <c r="C96" s="12" t="s">
        <v>113</v>
      </c>
      <c r="D96" s="12" t="s">
        <v>114</v>
      </c>
      <c r="E96" s="12" t="s">
        <v>26</v>
      </c>
      <c r="F96" s="12" t="s">
        <v>25</v>
      </c>
      <c r="G96" s="10">
        <v>0</v>
      </c>
      <c r="H96" s="10">
        <v>2000000</v>
      </c>
      <c r="I96" s="10">
        <v>1167076.6599999999</v>
      </c>
      <c r="J96" s="5"/>
      <c r="K96" s="5"/>
      <c r="L96" s="5"/>
      <c r="M96" s="8" t="s">
        <v>17</v>
      </c>
      <c r="N96" s="7">
        <f t="shared" si="8"/>
        <v>0</v>
      </c>
      <c r="O96" s="7">
        <f t="shared" si="9"/>
        <v>0.58353832999999999</v>
      </c>
      <c r="P96" s="6">
        <f t="shared" si="10"/>
        <v>0</v>
      </c>
      <c r="Q96" s="6">
        <f t="shared" si="11"/>
        <v>0</v>
      </c>
    </row>
    <row r="97" spans="1:18" x14ac:dyDescent="0.25">
      <c r="A97" s="12" t="s">
        <v>119</v>
      </c>
      <c r="B97" s="12" t="s">
        <v>120</v>
      </c>
      <c r="C97" s="12" t="s">
        <v>113</v>
      </c>
      <c r="D97" s="12" t="s">
        <v>114</v>
      </c>
      <c r="E97" s="12" t="s">
        <v>26</v>
      </c>
      <c r="F97" s="12" t="s">
        <v>25</v>
      </c>
      <c r="G97" s="10">
        <v>0</v>
      </c>
      <c r="H97" s="10">
        <v>22990612.449999999</v>
      </c>
      <c r="I97" s="10">
        <v>0</v>
      </c>
      <c r="J97" s="5"/>
      <c r="K97" s="5"/>
      <c r="L97" s="5"/>
      <c r="M97" s="8" t="s">
        <v>17</v>
      </c>
      <c r="N97" s="7">
        <f t="shared" si="8"/>
        <v>0</v>
      </c>
      <c r="O97" s="7">
        <f t="shared" si="9"/>
        <v>0</v>
      </c>
      <c r="P97" s="6">
        <f t="shared" si="10"/>
        <v>0</v>
      </c>
      <c r="Q97" s="6">
        <f t="shared" si="11"/>
        <v>0</v>
      </c>
    </row>
    <row r="98" spans="1:18" x14ac:dyDescent="0.25">
      <c r="A98" s="12" t="s">
        <v>121</v>
      </c>
      <c r="B98" s="12" t="s">
        <v>122</v>
      </c>
      <c r="C98" s="12" t="s">
        <v>113</v>
      </c>
      <c r="D98" s="12" t="s">
        <v>114</v>
      </c>
      <c r="E98" s="12" t="s">
        <v>68</v>
      </c>
      <c r="F98" s="12" t="s">
        <v>67</v>
      </c>
      <c r="G98" s="10">
        <v>0</v>
      </c>
      <c r="H98" s="10">
        <v>31557767.399999999</v>
      </c>
      <c r="I98" s="10">
        <v>0</v>
      </c>
      <c r="J98" s="5"/>
      <c r="K98" s="5"/>
      <c r="L98" s="5"/>
      <c r="M98" s="8" t="s">
        <v>17</v>
      </c>
      <c r="N98" s="7">
        <f t="shared" si="8"/>
        <v>0</v>
      </c>
      <c r="O98" s="7">
        <f t="shared" si="9"/>
        <v>0</v>
      </c>
      <c r="P98" s="6">
        <f t="shared" si="10"/>
        <v>0</v>
      </c>
      <c r="Q98" s="6">
        <f t="shared" si="11"/>
        <v>0</v>
      </c>
    </row>
    <row r="99" spans="1:18" x14ac:dyDescent="0.25">
      <c r="G99" s="11">
        <f>SUM(G4:G98)</f>
        <v>8585645.870000001</v>
      </c>
      <c r="H99" s="11">
        <f>SUM(H4:H98)</f>
        <v>109729207.53</v>
      </c>
      <c r="I99" s="11">
        <f>SUM(I4:I98)</f>
        <v>14783571.930000002</v>
      </c>
      <c r="P99" s="14">
        <f t="shared" ref="P99" si="12">IF(J99=0,0,L99/J99)</f>
        <v>0</v>
      </c>
      <c r="Q99" s="14">
        <f t="shared" ref="Q99" si="13">IF(L99=0,0,L99/K99)</f>
        <v>0</v>
      </c>
      <c r="R99" s="13"/>
    </row>
    <row r="100" spans="1:18" x14ac:dyDescent="0.25">
      <c r="P100" s="13"/>
      <c r="Q100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Carolina Guzmán Noria</cp:lastModifiedBy>
  <cp:lastPrinted>2024-10-25T15:09:18Z</cp:lastPrinted>
  <dcterms:created xsi:type="dcterms:W3CDTF">2023-06-21T19:35:53Z</dcterms:created>
  <dcterms:modified xsi:type="dcterms:W3CDTF">2024-10-25T15:09:21Z</dcterms:modified>
</cp:coreProperties>
</file>