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9BFC9939-004D-4744-A133-12BEF02EDF8C}" xr6:coauthVersionLast="47" xr6:coauthVersionMax="47" xr10:uidLastSave="{00000000-0000-0000-0000-000000000000}"/>
  <bookViews>
    <workbookView xWindow="-120" yWindow="-120" windowWidth="19440" windowHeight="15000" xr2:uid="{753036B9-1BAC-45D0-ADC2-B201830CD9B2}"/>
  </bookViews>
  <sheets>
    <sheet name="EAI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'EAI '!#REF!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'EAI '!$A$1:$G$45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37" i="1" s="1"/>
  <c r="D38" i="1"/>
  <c r="F37" i="1"/>
  <c r="F39" i="1" s="1"/>
  <c r="E37" i="1"/>
  <c r="E39" i="1" s="1"/>
  <c r="D37" i="1"/>
  <c r="C37" i="1"/>
  <c r="C39" i="1" s="1"/>
  <c r="B37" i="1"/>
  <c r="B39" i="1" s="1"/>
  <c r="G35" i="1"/>
  <c r="D35" i="1"/>
  <c r="G34" i="1"/>
  <c r="D34" i="1"/>
  <c r="G33" i="1"/>
  <c r="D33" i="1"/>
  <c r="G32" i="1"/>
  <c r="D32" i="1"/>
  <c r="G31" i="1"/>
  <c r="F31" i="1"/>
  <c r="E31" i="1"/>
  <c r="D31" i="1"/>
  <c r="C31" i="1"/>
  <c r="B31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D21" i="1" s="1"/>
  <c r="G22" i="1"/>
  <c r="G21" i="1" s="1"/>
  <c r="D22" i="1"/>
  <c r="F21" i="1"/>
  <c r="E21" i="1"/>
  <c r="C21" i="1"/>
  <c r="B21" i="1"/>
  <c r="F16" i="1"/>
  <c r="E16" i="1"/>
  <c r="C16" i="1"/>
  <c r="B16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D16" i="1" s="1"/>
  <c r="G5" i="1"/>
  <c r="G16" i="1" s="1"/>
  <c r="D5" i="1"/>
  <c r="D39" i="1" l="1"/>
  <c r="G39" i="1"/>
</calcChain>
</file>

<file path=xl/sharedStrings.xml><?xml version="1.0" encoding="utf-8"?>
<sst xmlns="http://schemas.openxmlformats.org/spreadsheetml/2006/main" count="99" uniqueCount="51">
  <si>
    <t>INSTITUTO TECNOLOGICO SUPERIOR DE IRAPUATO
Estado Analítico de Ingresos
Del 1 de Enero al 30 de Septiembre de 2023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</si>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</sst>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9" xfId="1" applyFont="1" applyFill="1" applyBorder="1" applyAlignment="1">
      <alignment horizontal="center" vertical="center"/>
    </xf>
    <xf numFmtId="0" fontId="2" fillId="2" borderId="7" xfId="1" quotePrefix="1" applyFont="1" applyFill="1" applyBorder="1" applyAlignment="1">
      <alignment horizontal="center" vertical="center" wrapText="1"/>
    </xf>
    <xf numFmtId="0" fontId="4" fillId="0" borderId="6" xfId="1" applyFont="1" applyBorder="1" applyAlignment="1" applyProtection="1">
      <alignment horizontal="left" vertical="top" wrapText="1" indent="1"/>
      <protection locked="0"/>
    </xf>
    <xf numFmtId="4" fontId="4" fillId="0" borderId="5" xfId="1" applyNumberFormat="1" applyFont="1" applyBorder="1" applyAlignment="1" applyProtection="1">
      <alignment vertical="top"/>
      <protection locked="0"/>
    </xf>
    <xf numFmtId="49" fontId="5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6" fillId="0" borderId="6" xfId="1" applyFont="1" applyBorder="1" applyAlignment="1" applyProtection="1">
      <alignment horizontal="left" vertical="top" wrapText="1" indent="1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4" fillId="0" borderId="6" xfId="1" applyFont="1" applyBorder="1" applyAlignment="1" applyProtection="1">
      <alignment vertical="top"/>
      <protection locked="0"/>
    </xf>
    <xf numFmtId="4" fontId="4" fillId="0" borderId="8" xfId="1" applyNumberFormat="1" applyFont="1" applyBorder="1" applyAlignment="1" applyProtection="1">
      <alignment vertical="top"/>
      <protection locked="0"/>
    </xf>
    <xf numFmtId="0" fontId="2" fillId="0" borderId="1" xfId="1" applyFont="1" applyBorder="1" applyAlignment="1" applyProtection="1">
      <alignment horizontal="left" vertical="top" indent="3"/>
      <protection locked="0"/>
    </xf>
    <xf numFmtId="4" fontId="6" fillId="0" borderId="7" xfId="1" applyNumberFormat="1" applyFont="1" applyBorder="1" applyAlignment="1" applyProtection="1">
      <alignment vertical="top"/>
      <protection locked="0"/>
    </xf>
    <xf numFmtId="4" fontId="6" fillId="0" borderId="2" xfId="1" applyNumberFormat="1" applyFont="1" applyBorder="1" applyAlignment="1" applyProtection="1">
      <alignment vertical="top"/>
      <protection locked="0"/>
    </xf>
    <xf numFmtId="4" fontId="6" fillId="0" borderId="5" xfId="1" applyNumberFormat="1" applyFont="1" applyBorder="1" applyAlignment="1" applyProtection="1">
      <alignment vertical="top"/>
      <protection locked="0"/>
    </xf>
    <xf numFmtId="0" fontId="6" fillId="0" borderId="1" xfId="1" applyFont="1" applyBorder="1" applyAlignment="1" applyProtection="1">
      <alignment vertical="top"/>
      <protection locked="0"/>
    </xf>
    <xf numFmtId="4" fontId="6" fillId="0" borderId="3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6" fillId="0" borderId="8" xfId="1" applyNumberFormat="1" applyFont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top" indent="1"/>
    </xf>
    <xf numFmtId="4" fontId="2" fillId="0" borderId="5" xfId="1" applyNumberFormat="1" applyFont="1" applyBorder="1" applyAlignment="1" applyProtection="1">
      <alignment vertical="top"/>
      <protection locked="0"/>
    </xf>
    <xf numFmtId="0" fontId="6" fillId="0" borderId="6" xfId="1" applyFont="1" applyBorder="1" applyAlignment="1">
      <alignment horizontal="left" vertical="top" wrapText="1" indent="2"/>
    </xf>
    <xf numFmtId="4" fontId="6" fillId="0" borderId="10" xfId="1" applyNumberFormat="1" applyFont="1" applyBorder="1" applyAlignment="1" applyProtection="1">
      <alignment vertical="top"/>
      <protection locked="0"/>
    </xf>
    <xf numFmtId="0" fontId="6" fillId="0" borderId="6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 indent="1"/>
    </xf>
    <xf numFmtId="4" fontId="2" fillId="0" borderId="10" xfId="1" applyNumberFormat="1" applyFont="1" applyBorder="1" applyAlignment="1" applyProtection="1">
      <alignment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6" fillId="0" borderId="11" xfId="1" applyFont="1" applyBorder="1" applyAlignment="1" applyProtection="1">
      <alignment vertical="top"/>
      <protection locked="0"/>
    </xf>
    <xf numFmtId="4" fontId="6" fillId="0" borderId="11" xfId="1" applyNumberFormat="1" applyFont="1" applyBorder="1" applyAlignment="1" applyProtection="1">
      <alignment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left" vertical="top" wrapText="1"/>
      <protection locked="0"/>
    </xf>
  </cellXfs>
  <cellStyles count="2">
    <cellStyle name="Normal" xfId="0" builtinId="0"/>
    <cellStyle name="Normal 2 30" xfId="1" xr:uid="{6AFE76C7-03C5-4B24-A69A-9EE6A35A79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 (2)"/>
      <sheetName val="CTG"/>
      <sheetName val="CFG"/>
      <sheetName val="EN"/>
      <sheetName val="ID"/>
      <sheetName val="F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42400-61EC-4722-B4E6-553BD7F1D92A}">
  <sheetPr>
    <pageSetUpPr fitToPage="1"/>
  </sheetPr>
  <dimension ref="A1:H44"/>
  <sheetViews>
    <sheetView showGridLines="0" tabSelected="1" zoomScaleNormal="100" workbookViewId="0">
      <selection activeCell="F57" sqref="F57"/>
    </sheetView>
  </sheetViews>
  <sheetFormatPr baseColWidth="10" defaultColWidth="12" defaultRowHeight="11.25" x14ac:dyDescent="0.2"/>
  <cols>
    <col min="1" max="1" width="62.5" style="16" customWidth="1"/>
    <col min="2" max="2" width="17.83203125" style="16" customWidth="1"/>
    <col min="3" max="3" width="19.83203125" style="16" customWidth="1"/>
    <col min="4" max="5" width="17.83203125" style="16" customWidth="1"/>
    <col min="6" max="6" width="18.83203125" style="16" customWidth="1"/>
    <col min="7" max="7" width="17.83203125" style="16" customWidth="1"/>
    <col min="8" max="16384" width="12" style="16"/>
  </cols>
  <sheetData>
    <row r="1" spans="1:8" s="4" customFormat="1" ht="39.950000000000003" customHeight="1" x14ac:dyDescent="0.2">
      <c r="A1" s="1" t="s">
        <v>0</v>
      </c>
      <c r="B1" s="2"/>
      <c r="C1" s="2"/>
      <c r="D1" s="2"/>
      <c r="E1" s="2"/>
      <c r="F1" s="2"/>
      <c r="G1" s="3"/>
    </row>
    <row r="2" spans="1:8" s="4" customFormat="1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8" s="10" customFormat="1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s="10" customFormat="1" x14ac:dyDescent="0.2">
      <c r="A4" s="11"/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2" t="s">
        <v>14</v>
      </c>
    </row>
    <row r="5" spans="1:8" x14ac:dyDescent="0.2">
      <c r="A5" s="13" t="s">
        <v>15</v>
      </c>
      <c r="B5" s="14">
        <v>0</v>
      </c>
      <c r="C5" s="14">
        <v>0</v>
      </c>
      <c r="D5" s="14">
        <f>B5+C5</f>
        <v>0</v>
      </c>
      <c r="E5" s="14">
        <v>0</v>
      </c>
      <c r="F5" s="14">
        <v>0</v>
      </c>
      <c r="G5" s="14">
        <f>F5-B5</f>
        <v>0</v>
      </c>
      <c r="H5" s="15" t="s">
        <v>16</v>
      </c>
    </row>
    <row r="6" spans="1:8" x14ac:dyDescent="0.2">
      <c r="A6" s="17" t="s">
        <v>17</v>
      </c>
      <c r="B6" s="18">
        <v>0</v>
      </c>
      <c r="C6" s="18">
        <v>0</v>
      </c>
      <c r="D6" s="18">
        <f t="shared" ref="D6:D14" si="0">B6+C6</f>
        <v>0</v>
      </c>
      <c r="E6" s="18">
        <v>0</v>
      </c>
      <c r="F6" s="18">
        <v>0</v>
      </c>
      <c r="G6" s="18">
        <f t="shared" ref="G6:G14" si="1">F6-B6</f>
        <v>0</v>
      </c>
      <c r="H6" s="15" t="s">
        <v>18</v>
      </c>
    </row>
    <row r="7" spans="1:8" x14ac:dyDescent="0.2">
      <c r="A7" s="13" t="s">
        <v>19</v>
      </c>
      <c r="B7" s="18">
        <v>0</v>
      </c>
      <c r="C7" s="18">
        <v>0</v>
      </c>
      <c r="D7" s="18">
        <f t="shared" si="0"/>
        <v>0</v>
      </c>
      <c r="E7" s="18">
        <v>0</v>
      </c>
      <c r="F7" s="18">
        <v>0</v>
      </c>
      <c r="G7" s="18">
        <f t="shared" si="1"/>
        <v>0</v>
      </c>
      <c r="H7" s="15" t="s">
        <v>20</v>
      </c>
    </row>
    <row r="8" spans="1:8" x14ac:dyDescent="0.2">
      <c r="A8" s="13" t="s">
        <v>21</v>
      </c>
      <c r="B8" s="18">
        <v>0</v>
      </c>
      <c r="C8" s="18">
        <v>0</v>
      </c>
      <c r="D8" s="18">
        <f t="shared" si="0"/>
        <v>0</v>
      </c>
      <c r="E8" s="18">
        <v>0</v>
      </c>
      <c r="F8" s="18">
        <v>0</v>
      </c>
      <c r="G8" s="18">
        <f t="shared" si="1"/>
        <v>0</v>
      </c>
      <c r="H8" s="15" t="s">
        <v>22</v>
      </c>
    </row>
    <row r="9" spans="1:8" x14ac:dyDescent="0.2">
      <c r="A9" s="13" t="s">
        <v>23</v>
      </c>
      <c r="B9" s="18">
        <v>0</v>
      </c>
      <c r="C9" s="18">
        <v>0</v>
      </c>
      <c r="D9" s="18">
        <f t="shared" si="0"/>
        <v>0</v>
      </c>
      <c r="E9" s="18">
        <v>0</v>
      </c>
      <c r="F9" s="18">
        <v>0</v>
      </c>
      <c r="G9" s="18">
        <f t="shared" si="1"/>
        <v>0</v>
      </c>
      <c r="H9" s="15" t="s">
        <v>24</v>
      </c>
    </row>
    <row r="10" spans="1:8" x14ac:dyDescent="0.2">
      <c r="A10" s="17" t="s">
        <v>25</v>
      </c>
      <c r="B10" s="18">
        <v>0</v>
      </c>
      <c r="C10" s="18">
        <v>0</v>
      </c>
      <c r="D10" s="18">
        <f t="shared" si="0"/>
        <v>0</v>
      </c>
      <c r="E10" s="18">
        <v>0</v>
      </c>
      <c r="F10" s="18">
        <v>0</v>
      </c>
      <c r="G10" s="18">
        <f t="shared" si="1"/>
        <v>0</v>
      </c>
      <c r="H10" s="15" t="s">
        <v>26</v>
      </c>
    </row>
    <row r="11" spans="1:8" x14ac:dyDescent="0.2">
      <c r="A11" s="13" t="s">
        <v>27</v>
      </c>
      <c r="B11" s="18">
        <v>33863746</v>
      </c>
      <c r="C11" s="18">
        <v>71220313.530000001</v>
      </c>
      <c r="D11" s="18">
        <f t="shared" si="0"/>
        <v>105084059.53</v>
      </c>
      <c r="E11" s="18">
        <v>42276310.469999999</v>
      </c>
      <c r="F11" s="18">
        <v>42134856.100000001</v>
      </c>
      <c r="G11" s="18">
        <f t="shared" si="1"/>
        <v>8271110.1000000015</v>
      </c>
      <c r="H11" s="15" t="s">
        <v>28</v>
      </c>
    </row>
    <row r="12" spans="1:8" ht="22.5" x14ac:dyDescent="0.2">
      <c r="A12" s="13" t="s">
        <v>29</v>
      </c>
      <c r="B12" s="18">
        <v>0</v>
      </c>
      <c r="C12" s="18">
        <v>79584753.200000003</v>
      </c>
      <c r="D12" s="18">
        <f t="shared" si="0"/>
        <v>79584753.200000003</v>
      </c>
      <c r="E12" s="18">
        <v>58798293.200000003</v>
      </c>
      <c r="F12" s="18">
        <v>58798293.200000003</v>
      </c>
      <c r="G12" s="18">
        <f t="shared" si="1"/>
        <v>58798293.200000003</v>
      </c>
      <c r="H12" s="15" t="s">
        <v>30</v>
      </c>
    </row>
    <row r="13" spans="1:8" ht="22.5" x14ac:dyDescent="0.2">
      <c r="A13" s="13" t="s">
        <v>31</v>
      </c>
      <c r="B13" s="18">
        <v>106383871.45999999</v>
      </c>
      <c r="C13" s="18">
        <v>3742106</v>
      </c>
      <c r="D13" s="18">
        <f t="shared" si="0"/>
        <v>110125977.45999999</v>
      </c>
      <c r="E13" s="18">
        <v>78209047.569999993</v>
      </c>
      <c r="F13" s="18">
        <v>78209047.569999993</v>
      </c>
      <c r="G13" s="18">
        <f t="shared" si="1"/>
        <v>-28174823.890000001</v>
      </c>
      <c r="H13" s="15" t="s">
        <v>32</v>
      </c>
    </row>
    <row r="14" spans="1:8" x14ac:dyDescent="0.2">
      <c r="A14" s="13" t="s">
        <v>33</v>
      </c>
      <c r="B14" s="18">
        <v>0</v>
      </c>
      <c r="C14" s="18">
        <v>0</v>
      </c>
      <c r="D14" s="18">
        <f t="shared" si="0"/>
        <v>0</v>
      </c>
      <c r="E14" s="18">
        <v>0</v>
      </c>
      <c r="F14" s="18">
        <v>0</v>
      </c>
      <c r="G14" s="18">
        <f t="shared" si="1"/>
        <v>0</v>
      </c>
      <c r="H14" s="15" t="s">
        <v>34</v>
      </c>
    </row>
    <row r="15" spans="1:8" x14ac:dyDescent="0.2">
      <c r="A15" s="19"/>
      <c r="B15" s="20"/>
      <c r="C15" s="20"/>
      <c r="D15" s="20"/>
      <c r="E15" s="20"/>
      <c r="F15" s="20"/>
      <c r="G15" s="20"/>
      <c r="H15" s="15" t="s">
        <v>35</v>
      </c>
    </row>
    <row r="16" spans="1:8" x14ac:dyDescent="0.2">
      <c r="A16" s="21" t="s">
        <v>36</v>
      </c>
      <c r="B16" s="22">
        <f>SUM(B5:B14)</f>
        <v>140247617.45999998</v>
      </c>
      <c r="C16" s="22">
        <f t="shared" ref="C16:G16" si="2">SUM(C5:C14)</f>
        <v>154547172.73000002</v>
      </c>
      <c r="D16" s="22">
        <f t="shared" si="2"/>
        <v>294794790.19</v>
      </c>
      <c r="E16" s="22">
        <f t="shared" si="2"/>
        <v>179283651.24000001</v>
      </c>
      <c r="F16" s="23">
        <f t="shared" si="2"/>
        <v>179142196.87</v>
      </c>
      <c r="G16" s="24">
        <f t="shared" si="2"/>
        <v>38894579.410000004</v>
      </c>
      <c r="H16" s="15" t="s">
        <v>35</v>
      </c>
    </row>
    <row r="17" spans="1:8" x14ac:dyDescent="0.2">
      <c r="A17" s="25"/>
      <c r="B17" s="23"/>
      <c r="C17" s="23"/>
      <c r="D17" s="26"/>
      <c r="E17" s="27" t="s">
        <v>37</v>
      </c>
      <c r="F17" s="28"/>
      <c r="G17" s="29"/>
      <c r="H17" s="15" t="s">
        <v>35</v>
      </c>
    </row>
    <row r="18" spans="1:8" ht="10.15" customHeight="1" x14ac:dyDescent="0.2">
      <c r="A18" s="30" t="s">
        <v>38</v>
      </c>
      <c r="B18" s="1" t="s">
        <v>2</v>
      </c>
      <c r="C18" s="2"/>
      <c r="D18" s="2"/>
      <c r="E18" s="2"/>
      <c r="F18" s="3"/>
      <c r="G18" s="6" t="s">
        <v>3</v>
      </c>
      <c r="H18" s="15" t="s">
        <v>35</v>
      </c>
    </row>
    <row r="19" spans="1:8" ht="22.5" x14ac:dyDescent="0.2">
      <c r="A19" s="31"/>
      <c r="B19" s="8" t="s">
        <v>4</v>
      </c>
      <c r="C19" s="8" t="s">
        <v>5</v>
      </c>
      <c r="D19" s="8" t="s">
        <v>6</v>
      </c>
      <c r="E19" s="8" t="s">
        <v>7</v>
      </c>
      <c r="F19" s="8" t="s">
        <v>8</v>
      </c>
      <c r="G19" s="9"/>
      <c r="H19" s="15" t="s">
        <v>35</v>
      </c>
    </row>
    <row r="20" spans="1:8" x14ac:dyDescent="0.2">
      <c r="A20" s="32"/>
      <c r="B20" s="12" t="s">
        <v>9</v>
      </c>
      <c r="C20" s="12" t="s">
        <v>10</v>
      </c>
      <c r="D20" s="12" t="s">
        <v>11</v>
      </c>
      <c r="E20" s="12" t="s">
        <v>12</v>
      </c>
      <c r="F20" s="12" t="s">
        <v>13</v>
      </c>
      <c r="G20" s="12" t="s">
        <v>14</v>
      </c>
      <c r="H20" s="15" t="s">
        <v>35</v>
      </c>
    </row>
    <row r="21" spans="1:8" x14ac:dyDescent="0.2">
      <c r="A21" s="33" t="s">
        <v>39</v>
      </c>
      <c r="B21" s="34">
        <f t="shared" ref="B21:G21" si="3">SUM(B22+B23+B24+B25+B26+B27+B28+B29)</f>
        <v>0</v>
      </c>
      <c r="C21" s="34">
        <f t="shared" si="3"/>
        <v>0</v>
      </c>
      <c r="D21" s="34">
        <f t="shared" si="3"/>
        <v>0</v>
      </c>
      <c r="E21" s="34">
        <f t="shared" si="3"/>
        <v>0</v>
      </c>
      <c r="F21" s="34">
        <f t="shared" si="3"/>
        <v>0</v>
      </c>
      <c r="G21" s="34">
        <f t="shared" si="3"/>
        <v>0</v>
      </c>
      <c r="H21" s="15" t="s">
        <v>35</v>
      </c>
    </row>
    <row r="22" spans="1:8" x14ac:dyDescent="0.2">
      <c r="A22" s="35" t="s">
        <v>15</v>
      </c>
      <c r="B22" s="36">
        <v>0</v>
      </c>
      <c r="C22" s="36">
        <v>0</v>
      </c>
      <c r="D22" s="36">
        <f t="shared" ref="D22:D29" si="4">B22+C22</f>
        <v>0</v>
      </c>
      <c r="E22" s="36">
        <v>0</v>
      </c>
      <c r="F22" s="36">
        <v>0</v>
      </c>
      <c r="G22" s="36">
        <f t="shared" ref="G22:G29" si="5">F22-B22</f>
        <v>0</v>
      </c>
      <c r="H22" s="15" t="s">
        <v>16</v>
      </c>
    </row>
    <row r="23" spans="1:8" x14ac:dyDescent="0.2">
      <c r="A23" s="35" t="s">
        <v>17</v>
      </c>
      <c r="B23" s="36">
        <v>0</v>
      </c>
      <c r="C23" s="36">
        <v>0</v>
      </c>
      <c r="D23" s="36">
        <f t="shared" si="4"/>
        <v>0</v>
      </c>
      <c r="E23" s="36">
        <v>0</v>
      </c>
      <c r="F23" s="36">
        <v>0</v>
      </c>
      <c r="G23" s="36">
        <f t="shared" si="5"/>
        <v>0</v>
      </c>
      <c r="H23" s="15" t="s">
        <v>18</v>
      </c>
    </row>
    <row r="24" spans="1:8" x14ac:dyDescent="0.2">
      <c r="A24" s="35" t="s">
        <v>19</v>
      </c>
      <c r="B24" s="36">
        <v>0</v>
      </c>
      <c r="C24" s="36">
        <v>0</v>
      </c>
      <c r="D24" s="36">
        <f t="shared" si="4"/>
        <v>0</v>
      </c>
      <c r="E24" s="36">
        <v>0</v>
      </c>
      <c r="F24" s="36">
        <v>0</v>
      </c>
      <c r="G24" s="36">
        <f t="shared" si="5"/>
        <v>0</v>
      </c>
      <c r="H24" s="15" t="s">
        <v>20</v>
      </c>
    </row>
    <row r="25" spans="1:8" x14ac:dyDescent="0.2">
      <c r="A25" s="35" t="s">
        <v>21</v>
      </c>
      <c r="B25" s="36">
        <v>0</v>
      </c>
      <c r="C25" s="36">
        <v>0</v>
      </c>
      <c r="D25" s="36">
        <f t="shared" si="4"/>
        <v>0</v>
      </c>
      <c r="E25" s="36">
        <v>0</v>
      </c>
      <c r="F25" s="36">
        <v>0</v>
      </c>
      <c r="G25" s="36">
        <f t="shared" si="5"/>
        <v>0</v>
      </c>
      <c r="H25" s="15" t="s">
        <v>22</v>
      </c>
    </row>
    <row r="26" spans="1:8" x14ac:dyDescent="0.2">
      <c r="A26" s="35" t="s">
        <v>40</v>
      </c>
      <c r="B26" s="36">
        <v>0</v>
      </c>
      <c r="C26" s="36">
        <v>0</v>
      </c>
      <c r="D26" s="36">
        <f t="shared" si="4"/>
        <v>0</v>
      </c>
      <c r="E26" s="36">
        <v>0</v>
      </c>
      <c r="F26" s="36">
        <v>0</v>
      </c>
      <c r="G26" s="36">
        <f t="shared" si="5"/>
        <v>0</v>
      </c>
      <c r="H26" s="15" t="s">
        <v>24</v>
      </c>
    </row>
    <row r="27" spans="1:8" x14ac:dyDescent="0.2">
      <c r="A27" s="35" t="s">
        <v>41</v>
      </c>
      <c r="B27" s="36">
        <v>0</v>
      </c>
      <c r="C27" s="36">
        <v>0</v>
      </c>
      <c r="D27" s="36">
        <f t="shared" si="4"/>
        <v>0</v>
      </c>
      <c r="E27" s="36">
        <v>0</v>
      </c>
      <c r="F27" s="36">
        <v>0</v>
      </c>
      <c r="G27" s="36">
        <f t="shared" si="5"/>
        <v>0</v>
      </c>
      <c r="H27" s="15" t="s">
        <v>26</v>
      </c>
    </row>
    <row r="28" spans="1:8" ht="22.5" x14ac:dyDescent="0.2">
      <c r="A28" s="35" t="s">
        <v>42</v>
      </c>
      <c r="B28" s="36">
        <v>0</v>
      </c>
      <c r="C28" s="36">
        <v>0</v>
      </c>
      <c r="D28" s="36">
        <f t="shared" si="4"/>
        <v>0</v>
      </c>
      <c r="E28" s="36">
        <v>0</v>
      </c>
      <c r="F28" s="36">
        <v>0</v>
      </c>
      <c r="G28" s="36">
        <f t="shared" si="5"/>
        <v>0</v>
      </c>
      <c r="H28" s="15" t="s">
        <v>30</v>
      </c>
    </row>
    <row r="29" spans="1:8" ht="22.5" x14ac:dyDescent="0.2">
      <c r="A29" s="35" t="s">
        <v>31</v>
      </c>
      <c r="B29" s="36">
        <v>0</v>
      </c>
      <c r="C29" s="36">
        <v>0</v>
      </c>
      <c r="D29" s="36">
        <f t="shared" si="4"/>
        <v>0</v>
      </c>
      <c r="E29" s="36">
        <v>0</v>
      </c>
      <c r="F29" s="36">
        <v>0</v>
      </c>
      <c r="G29" s="36">
        <f t="shared" si="5"/>
        <v>0</v>
      </c>
      <c r="H29" s="15" t="s">
        <v>32</v>
      </c>
    </row>
    <row r="30" spans="1:8" x14ac:dyDescent="0.2">
      <c r="A30" s="37"/>
      <c r="B30" s="36"/>
      <c r="C30" s="36"/>
      <c r="D30" s="36"/>
      <c r="E30" s="36"/>
      <c r="F30" s="36"/>
      <c r="G30" s="36"/>
      <c r="H30" s="15" t="s">
        <v>35</v>
      </c>
    </row>
    <row r="31" spans="1:8" ht="41.25" customHeight="1" x14ac:dyDescent="0.2">
      <c r="A31" s="38" t="s">
        <v>43</v>
      </c>
      <c r="B31" s="39">
        <f t="shared" ref="B31:G31" si="6">SUM(B32:B35)</f>
        <v>140247617.45999998</v>
      </c>
      <c r="C31" s="39">
        <f t="shared" si="6"/>
        <v>74962419.530000001</v>
      </c>
      <c r="D31" s="39">
        <f t="shared" si="6"/>
        <v>215210036.99000001</v>
      </c>
      <c r="E31" s="39">
        <f t="shared" si="6"/>
        <v>120485358.03999999</v>
      </c>
      <c r="F31" s="39">
        <f t="shared" si="6"/>
        <v>120343903.66999999</v>
      </c>
      <c r="G31" s="39">
        <f t="shared" si="6"/>
        <v>-19903713.789999999</v>
      </c>
      <c r="H31" s="15" t="s">
        <v>35</v>
      </c>
    </row>
    <row r="32" spans="1:8" x14ac:dyDescent="0.2">
      <c r="A32" s="35" t="s">
        <v>17</v>
      </c>
      <c r="B32" s="36">
        <v>0</v>
      </c>
      <c r="C32" s="36">
        <v>0</v>
      </c>
      <c r="D32" s="36">
        <f>B32+C32</f>
        <v>0</v>
      </c>
      <c r="E32" s="36">
        <v>0</v>
      </c>
      <c r="F32" s="36">
        <v>0</v>
      </c>
      <c r="G32" s="36">
        <f>F32-B32</f>
        <v>0</v>
      </c>
      <c r="H32" s="15" t="s">
        <v>18</v>
      </c>
    </row>
    <row r="33" spans="1:8" x14ac:dyDescent="0.2">
      <c r="A33" s="35" t="s">
        <v>44</v>
      </c>
      <c r="B33" s="36">
        <v>0</v>
      </c>
      <c r="C33" s="36">
        <v>0</v>
      </c>
      <c r="D33" s="36">
        <f>B33+C33</f>
        <v>0</v>
      </c>
      <c r="E33" s="36">
        <v>0</v>
      </c>
      <c r="F33" s="36">
        <v>0</v>
      </c>
      <c r="G33" s="36">
        <f t="shared" ref="G33:G35" si="7">F33-B33</f>
        <v>0</v>
      </c>
      <c r="H33" s="15" t="s">
        <v>24</v>
      </c>
    </row>
    <row r="34" spans="1:8" ht="22.5" x14ac:dyDescent="0.2">
      <c r="A34" s="35" t="s">
        <v>45</v>
      </c>
      <c r="B34" s="36">
        <v>33863746</v>
      </c>
      <c r="C34" s="36">
        <v>71220313.530000001</v>
      </c>
      <c r="D34" s="36">
        <f>B34+C34</f>
        <v>105084059.53</v>
      </c>
      <c r="E34" s="36">
        <v>42276310.469999999</v>
      </c>
      <c r="F34" s="36">
        <v>42134856.100000001</v>
      </c>
      <c r="G34" s="36">
        <f t="shared" si="7"/>
        <v>8271110.1000000015</v>
      </c>
      <c r="H34" s="15" t="s">
        <v>28</v>
      </c>
    </row>
    <row r="35" spans="1:8" ht="22.5" x14ac:dyDescent="0.2">
      <c r="A35" s="35" t="s">
        <v>31</v>
      </c>
      <c r="B35" s="36">
        <v>106383871.45999999</v>
      </c>
      <c r="C35" s="36">
        <v>3742106</v>
      </c>
      <c r="D35" s="36">
        <f>B35+C35</f>
        <v>110125977.45999999</v>
      </c>
      <c r="E35" s="36">
        <v>78209047.569999993</v>
      </c>
      <c r="F35" s="36">
        <v>78209047.569999993</v>
      </c>
      <c r="G35" s="36">
        <f t="shared" si="7"/>
        <v>-28174823.890000001</v>
      </c>
      <c r="H35" s="15" t="s">
        <v>32</v>
      </c>
    </row>
    <row r="36" spans="1:8" x14ac:dyDescent="0.2">
      <c r="A36" s="37"/>
      <c r="B36" s="36"/>
      <c r="C36" s="36"/>
      <c r="D36" s="36"/>
      <c r="E36" s="36"/>
      <c r="F36" s="36"/>
      <c r="G36" s="36"/>
      <c r="H36" s="15" t="s">
        <v>35</v>
      </c>
    </row>
    <row r="37" spans="1:8" x14ac:dyDescent="0.2">
      <c r="A37" s="33" t="s">
        <v>46</v>
      </c>
      <c r="B37" s="39">
        <f t="shared" ref="B37:G37" si="8">SUM(B38)</f>
        <v>0</v>
      </c>
      <c r="C37" s="39">
        <f t="shared" si="8"/>
        <v>0</v>
      </c>
      <c r="D37" s="39">
        <f t="shared" si="8"/>
        <v>0</v>
      </c>
      <c r="E37" s="39">
        <f t="shared" si="8"/>
        <v>0</v>
      </c>
      <c r="F37" s="39">
        <f t="shared" si="8"/>
        <v>0</v>
      </c>
      <c r="G37" s="39">
        <f t="shared" si="8"/>
        <v>0</v>
      </c>
      <c r="H37" s="15" t="s">
        <v>35</v>
      </c>
    </row>
    <row r="38" spans="1:8" x14ac:dyDescent="0.2">
      <c r="A38" s="35" t="s">
        <v>33</v>
      </c>
      <c r="B38" s="36">
        <v>0</v>
      </c>
      <c r="C38" s="36">
        <v>0</v>
      </c>
      <c r="D38" s="36">
        <f>B38+C38</f>
        <v>0</v>
      </c>
      <c r="E38" s="36">
        <v>0</v>
      </c>
      <c r="F38" s="36">
        <v>0</v>
      </c>
      <c r="G38" s="36">
        <f>F38-B38</f>
        <v>0</v>
      </c>
      <c r="H38" s="15" t="s">
        <v>34</v>
      </c>
    </row>
    <row r="39" spans="1:8" x14ac:dyDescent="0.2">
      <c r="A39" s="40" t="s">
        <v>36</v>
      </c>
      <c r="B39" s="22">
        <f>SUM(B37+B31+B21)</f>
        <v>140247617.45999998</v>
      </c>
      <c r="C39" s="22">
        <f t="shared" ref="C39:G39" si="9">SUM(C37+C31+C21)</f>
        <v>74962419.530000001</v>
      </c>
      <c r="D39" s="22">
        <f t="shared" si="9"/>
        <v>215210036.99000001</v>
      </c>
      <c r="E39" s="22">
        <f t="shared" si="9"/>
        <v>120485358.03999999</v>
      </c>
      <c r="F39" s="22">
        <f t="shared" si="9"/>
        <v>120343903.66999999</v>
      </c>
      <c r="G39" s="24">
        <f t="shared" si="9"/>
        <v>-19903713.789999999</v>
      </c>
      <c r="H39" s="15" t="s">
        <v>35</v>
      </c>
    </row>
    <row r="40" spans="1:8" x14ac:dyDescent="0.2">
      <c r="A40" s="41"/>
      <c r="B40" s="42"/>
      <c r="C40" s="42"/>
      <c r="D40" s="42"/>
      <c r="E40" s="27" t="s">
        <v>37</v>
      </c>
      <c r="F40" s="43"/>
      <c r="G40" s="29"/>
      <c r="H40" s="15" t="s">
        <v>35</v>
      </c>
    </row>
    <row r="41" spans="1:8" x14ac:dyDescent="0.2">
      <c r="A41" t="s">
        <v>47</v>
      </c>
    </row>
    <row r="42" spans="1:8" ht="22.5" x14ac:dyDescent="0.2">
      <c r="A42" s="44" t="s">
        <v>48</v>
      </c>
    </row>
    <row r="43" spans="1:8" x14ac:dyDescent="0.2">
      <c r="A43" s="45" t="s">
        <v>49</v>
      </c>
    </row>
    <row r="44" spans="1:8" ht="30.75" customHeight="1" x14ac:dyDescent="0.2">
      <c r="A44" s="46" t="s">
        <v>50</v>
      </c>
      <c r="B44" s="46"/>
      <c r="C44" s="46"/>
      <c r="D44" s="46"/>
      <c r="E44" s="46"/>
      <c r="F44" s="46"/>
      <c r="G44" s="46"/>
    </row>
  </sheetData>
  <sheetProtection formatCells="0" formatColumns="0" formatRows="0" insertRows="0" autoFilter="0"/>
  <mergeCells count="8">
    <mergeCell ref="A44:G44"/>
    <mergeCell ref="A1:G1"/>
    <mergeCell ref="A2:A4"/>
    <mergeCell ref="B2:F2"/>
    <mergeCell ref="G2:G3"/>
    <mergeCell ref="A18:A20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</vt:lpstr>
      <vt:lpstr>'EAI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2023-10-26T20:00:50Z</cp:lastPrinted>
  <dcterms:created xsi:type="dcterms:W3CDTF">2023-10-26T20:00:24Z</dcterms:created>
  <dcterms:modified xsi:type="dcterms:W3CDTF">2023-10-26T20:02:49Z</dcterms:modified>
</cp:coreProperties>
</file>