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santillan\Desktop\2022\EDOS FINANCIEROS\TRIMESTRE 1\03INFORMACION PROGRAMATICA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I31" i="1"/>
  <c r="I30" i="1" s="1"/>
  <c r="F30" i="1"/>
  <c r="D35" i="1"/>
  <c r="E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<sst xmlns="http://schemas.openxmlformats.org/spreadsheetml/2006/main" count="66" uniqueCount="66">
  <si>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</si>
  <si>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</si>
  <si>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</si>
  <si>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</si>
  <si>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</si>
  <si>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</si>
  <si>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</si>
  <si>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</si>
  <si>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</si>
  <si>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</si>
  <si>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</si>
  <si>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</si>
  <si>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</si>
  <si>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</si>
  <si>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</si>
  <si>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</si>
  <si>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</si>
  <si>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</si>
  <si>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</si>
  <si>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</si>
  <si>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</si>
  <si>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</si>
  <si>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</si>
  <si>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</si>
  <si>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</si>
  <si>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</si>
  <si>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</si>
  <si>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</si>
  <si>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</si>
  <si>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</si>
  <si>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</si>
  <si>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</si>
  <si>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</si>
  <si>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</si>
  <si>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</si>
  <si>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</si>
  <si>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</si>
  <si>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</si>
  <si>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</si>
  <si>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</si>
  <si>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</si>
  <si>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</si>
  <si>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</si>
  <si>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</si>
  <si>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</si>
  <si>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</si>
  <si>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</si>
  <si>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</si>
  <si>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</si>
  <si>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</si>
  <si>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</si>
  <si>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</si>
  <si>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</si>
  <si>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</si>
  <si>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</si>
  <si>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</si>
  <si>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</si>
  <si>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</si>
  <si>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</si>
  <si>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</si>
  <si>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</si>
  <si>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</si>
  <si>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</si>
  <si>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</si>
  <si>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</si>
  <si>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TECNOLOGICO SUPERIOR DE IRAPUATO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</si>
</sst>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B1" sqref="B1:I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133300525.83000001</v>
      </c>
      <c r="E9" s="16">
        <f>SUM(E10:E17)</f>
        <v>100057772.16</v>
      </c>
      <c r="F9" s="16">
        <f t="shared" ref="F9:I9" si="1">SUM(F10:F17)</f>
        <v>233358297.99000001</v>
      </c>
      <c r="G9" s="16">
        <f t="shared" si="1"/>
        <v>37682532.149999999</v>
      </c>
      <c r="H9" s="16">
        <f t="shared" si="1"/>
        <v>37682532.149999999</v>
      </c>
      <c r="I9" s="16">
        <f t="shared" si="1"/>
        <v>195675765.84</v>
      </c>
    </row>
    <row r="10" spans="1:9" x14ac:dyDescent="0.2">
      <c r="A10" s="15" t="s">
        <v>43</v>
      </c>
      <c r="B10" s="6"/>
      <c r="C10" s="3" t="s">
        <v>4</v>
      </c>
      <c r="D10" s="17">
        <v>111445920.73</v>
      </c>
      <c r="E10" s="17">
        <v>61131688.479999997</v>
      </c>
      <c r="F10" s="17">
        <f t="shared" ref="F10:F17" si="2">D10+E10</f>
        <v>172577609.21000001</v>
      </c>
      <c r="G10" s="17">
        <v>33188940.800000001</v>
      </c>
      <c r="H10" s="17">
        <v>33188940.800000001</v>
      </c>
      <c r="I10" s="17">
        <f t="shared" ref="I10:I17" si="3">F10-G10</f>
        <v>139388668.41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21854605.100000001</v>
      </c>
      <c r="E12" s="17">
        <v>38926083.68</v>
      </c>
      <c r="F12" s="17">
        <f t="shared" si="2"/>
        <v>60780688.780000001</v>
      </c>
      <c r="G12" s="17">
        <v>4493591.3499999996</v>
      </c>
      <c r="H12" s="17">
        <v>4493591.3499999996</v>
      </c>
      <c r="I12" s="17">
        <f t="shared" si="3"/>
        <v>56287097.43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1308841.7</v>
      </c>
      <c r="E18" s="16">
        <f>SUM(E19:E21)</f>
        <v>5956492.21</v>
      </c>
      <c r="F18" s="16">
        <f t="shared" ref="F18:I18" si="4">SUM(F19:F21)</f>
        <v>7265333.9100000001</v>
      </c>
      <c r="G18" s="16">
        <f t="shared" si="4"/>
        <v>803980.08</v>
      </c>
      <c r="H18" s="16">
        <f t="shared" si="4"/>
        <v>803980.08</v>
      </c>
      <c r="I18" s="16">
        <f t="shared" si="4"/>
        <v>6461353.8300000001</v>
      </c>
    </row>
    <row r="19" spans="1:9" x14ac:dyDescent="0.2">
      <c r="A19" s="15" t="s">
        <v>51</v>
      </c>
      <c r="B19" s="6"/>
      <c r="C19" s="3" t="s">
        <v>13</v>
      </c>
      <c r="D19" s="17">
        <v>1308841.7</v>
      </c>
      <c r="E19" s="17">
        <v>5956492.21</v>
      </c>
      <c r="F19" s="17">
        <f t="shared" ref="F19:F21" si="5">D19+E19</f>
        <v>7265333.9100000001</v>
      </c>
      <c r="G19" s="17">
        <v>803980.08</v>
      </c>
      <c r="H19" s="17">
        <v>803980.08</v>
      </c>
      <c r="I19" s="17">
        <f t="shared" ref="I19:I21" si="6">F19-G19</f>
        <v>6461353.8300000001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134609367.53</v>
      </c>
      <c r="E35" s="18">
        <f t="shared" ref="E35:I35" si="16">SUM(E6+E9+E18+E22+E25+E30+E32+E33+E34)</f>
        <v>106014264.36999999</v>
      </c>
      <c r="F35" s="18">
        <f t="shared" si="16"/>
        <v>240623631.90000001</v>
      </c>
      <c r="G35" s="18">
        <f t="shared" si="16"/>
        <v>38486512.229999997</v>
      </c>
      <c r="H35" s="18">
        <f t="shared" si="16"/>
        <v>38486512.229999997</v>
      </c>
      <c r="I35" s="18">
        <f t="shared" si="16"/>
        <v>202137119.67000002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Guadalupe Santillán Jiménez</cp:lastModifiedBy>
  <cp:lastPrinted>2022-04-08T21:48:46Z</cp:lastPrinted>
  <dcterms:created xsi:type="dcterms:W3CDTF">2012-12-11T21:13:37Z</dcterms:created>
  <dcterms:modified xsi:type="dcterms:W3CDTF">2022-04-08T21:48:51Z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