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 2017\ESTADOS FINANCIEROS 2013 AL 2017\ESTADOS FINANCIEROS 2013 AL 2017\EJERCICIO 2017\1er trimestre 2017\"/>
    </mc:Choice>
  </mc:AlternateContent>
  <bookViews>
    <workbookView xWindow="120" yWindow="30" windowWidth="23715" windowHeight="9540"/>
  </bookViews>
  <sheets>
    <sheet name="EVHP" sheetId="1" r:id="rId1"/>
  </sheets>
  <definedNames>
    <definedName name="Abr">#REF!</definedName>
    <definedName name="_xlnm.Print_Area" localSheetId="0">EVHP!$A$1:$I$45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0" i="1"/>
  <c r="H29" i="1"/>
  <c r="H28" i="1"/>
  <c r="G27" i="1"/>
  <c r="F27" i="1"/>
  <c r="E27" i="1"/>
  <c r="D27" i="1"/>
  <c r="H27" i="1" s="1"/>
  <c r="H23" i="1"/>
  <c r="H22" i="1"/>
  <c r="H21" i="1"/>
  <c r="H20" i="1"/>
  <c r="G19" i="1"/>
  <c r="F19" i="1"/>
  <c r="E19" i="1"/>
  <c r="D19" i="1"/>
  <c r="H17" i="1"/>
  <c r="H16" i="1"/>
  <c r="H15" i="1"/>
  <c r="G14" i="1"/>
  <c r="F14" i="1"/>
  <c r="F25" i="1" s="1"/>
  <c r="E14" i="1"/>
  <c r="D14" i="1"/>
  <c r="D25" i="1" s="1"/>
  <c r="H12" i="1"/>
  <c r="F38" i="1" l="1"/>
  <c r="G25" i="1"/>
  <c r="G38" i="1" s="1"/>
  <c r="H19" i="1"/>
  <c r="H32" i="1"/>
  <c r="E25" i="1"/>
  <c r="E38" i="1" s="1"/>
  <c r="D38" i="1"/>
  <c r="H14" i="1"/>
  <c r="H38" i="1" l="1"/>
  <c r="H25" i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<sst xmlns="http://schemas.openxmlformats.org/spreadsheetml/2006/main" count="34" uniqueCount="26">
  <si>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</si>
  <si>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31 de Marzo del 2017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</si>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</sst>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3" borderId="12" applyNumberFormat="0" applyProtection="0">
      <alignment horizontal="left" vertical="center" indent="1"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61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7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11" xfId="0" applyFont="1" applyFill="1" applyBorder="1" applyAlignment="1">
      <alignment vertical="top"/>
    </xf>
    <xf numFmtId="0" fontId="4" fillId="12" borderId="11" xfId="0" applyFont="1" applyFill="1" applyBorder="1" applyAlignment="1">
      <alignment vertical="top" wrapText="1"/>
    </xf>
    <xf numFmtId="0" fontId="5" fillId="12" borderId="0" xfId="0" applyFont="1" applyFill="1" applyBorder="1"/>
    <xf numFmtId="0" fontId="5" fillId="12" borderId="0" xfId="0" applyFont="1" applyFill="1" applyBorder="1" applyAlignment="1">
      <alignment wrapText="1"/>
    </xf>
    <xf numFmtId="43" fontId="5" fillId="12" borderId="0" xfId="1" applyNumberFormat="1" applyFont="1" applyFill="1" applyBorder="1" applyAlignment="1">
      <alignment horizontal="center"/>
    </xf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/>
    <xf numFmtId="0" fontId="10" fillId="12" borderId="0" xfId="0" applyFont="1" applyFill="1" applyBorder="1"/>
    <xf numFmtId="0" fontId="10" fillId="12" borderId="0" xfId="0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10" fillId="12" borderId="0" xfId="0" applyFont="1" applyFill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topLeftCell="A38" zoomScale="85" zoomScaleNormal="85" workbookViewId="0">
      <selection sqref="A1:I38"/>
    </sheetView>
  </sheetViews>
  <sheetFormatPr baseColWidth="10" defaultRowHeight="12.75" x14ac:dyDescent="0.2"/>
  <cols>
    <col min="1" max="1" width="3.7109375" style="46" customWidth="1"/>
    <col min="2" max="2" width="11.7109375" style="47" customWidth="1"/>
    <col min="3" max="3" width="57.42578125" style="47" customWidth="1"/>
    <col min="4" max="6" width="18.7109375" style="48" customWidth="1"/>
    <col min="7" max="7" width="15.85546875" style="48" customWidth="1"/>
    <col min="8" max="8" width="16.140625" style="48" customWidth="1"/>
    <col min="9" max="9" width="3.28515625" style="46" customWidth="1"/>
    <col min="10" max="10" width="11.855468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56"/>
      <c r="D1" s="56"/>
      <c r="E1" s="56"/>
      <c r="F1" s="56"/>
      <c r="G1" s="56"/>
      <c r="H1" s="2"/>
      <c r="I1" s="2"/>
    </row>
    <row r="2" spans="1:10" ht="14.1" customHeight="1" x14ac:dyDescent="0.2">
      <c r="A2" s="4"/>
      <c r="B2" s="2"/>
      <c r="C2" s="56" t="s">
        <v>0</v>
      </c>
      <c r="D2" s="56"/>
      <c r="E2" s="56"/>
      <c r="F2" s="56"/>
      <c r="G2" s="56"/>
      <c r="H2" s="2"/>
      <c r="I2" s="2"/>
      <c r="J2" s="3"/>
    </row>
    <row r="3" spans="1:10" ht="14.1" customHeight="1" x14ac:dyDescent="0.2">
      <c r="A3" s="57" t="s">
        <v>1</v>
      </c>
      <c r="B3" s="57"/>
      <c r="C3" s="57"/>
      <c r="D3" s="57"/>
      <c r="E3" s="57"/>
      <c r="F3" s="57"/>
      <c r="G3" s="57"/>
      <c r="H3" s="57"/>
      <c r="I3" s="6"/>
      <c r="J3" s="3"/>
    </row>
    <row r="4" spans="1:10" ht="14.1" customHeight="1" x14ac:dyDescent="0.2">
      <c r="A4" s="4"/>
      <c r="B4" s="2"/>
      <c r="C4" s="56" t="s">
        <v>2</v>
      </c>
      <c r="D4" s="56"/>
      <c r="E4" s="56"/>
      <c r="F4" s="56"/>
      <c r="G4" s="56"/>
      <c r="H4" s="2"/>
      <c r="I4" s="2"/>
    </row>
    <row r="5" spans="1:10" s="3" customFormat="1" ht="3" customHeight="1" x14ac:dyDescent="0.2">
      <c r="A5" s="7"/>
      <c r="B5" s="8"/>
      <c r="C5" s="58"/>
      <c r="D5" s="58"/>
      <c r="E5" s="58"/>
      <c r="F5" s="58"/>
      <c r="G5" s="58"/>
      <c r="H5" s="58"/>
      <c r="I5" s="58"/>
    </row>
    <row r="6" spans="1:10" ht="20.100000000000001" customHeight="1" x14ac:dyDescent="0.2">
      <c r="A6" s="7"/>
      <c r="B6" s="8"/>
      <c r="C6" s="8" t="s">
        <v>3</v>
      </c>
      <c r="D6" s="59" t="s">
        <v>4</v>
      </c>
      <c r="E6" s="59"/>
      <c r="F6" s="59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4" t="s">
        <v>6</v>
      </c>
      <c r="C9" s="54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5" t="s">
        <v>12</v>
      </c>
      <c r="C12" s="55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2" t="s">
        <v>13</v>
      </c>
      <c r="C14" s="52"/>
      <c r="D14" s="28">
        <f>SUM(D15+D16)</f>
        <v>430589235.10000002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430589235.10000002</v>
      </c>
      <c r="I14" s="22"/>
    </row>
    <row r="15" spans="1:10" x14ac:dyDescent="0.2">
      <c r="A15" s="15"/>
      <c r="B15" s="49" t="s">
        <v>14</v>
      </c>
      <c r="C15" s="49"/>
      <c r="D15" s="29">
        <v>430407219</v>
      </c>
      <c r="E15" s="29">
        <v>0</v>
      </c>
      <c r="F15" s="29">
        <v>0</v>
      </c>
      <c r="G15" s="29">
        <v>0</v>
      </c>
      <c r="H15" s="27">
        <f t="shared" ref="H15:H23" si="0">SUM(D15:G15)</f>
        <v>430407219</v>
      </c>
      <c r="I15" s="22"/>
    </row>
    <row r="16" spans="1:10" x14ac:dyDescent="0.2">
      <c r="A16" s="15"/>
      <c r="B16" s="49" t="s">
        <v>15</v>
      </c>
      <c r="C16" s="49"/>
      <c r="D16" s="29">
        <v>182016.1</v>
      </c>
      <c r="E16" s="29">
        <v>0</v>
      </c>
      <c r="F16" s="29">
        <v>0</v>
      </c>
      <c r="G16" s="29">
        <v>0</v>
      </c>
      <c r="H16" s="27">
        <f t="shared" si="0"/>
        <v>182016.1</v>
      </c>
      <c r="I16" s="22"/>
    </row>
    <row r="17" spans="1:10" x14ac:dyDescent="0.2">
      <c r="A17" s="15"/>
      <c r="B17" s="49" t="s">
        <v>16</v>
      </c>
      <c r="C17" s="49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2" t="s">
        <v>17</v>
      </c>
      <c r="C19" s="52"/>
      <c r="D19" s="28">
        <f>SUM(D20:D23)</f>
        <v>0</v>
      </c>
      <c r="E19" s="28">
        <f>SUM(E20:E23)</f>
        <v>1801573.6700000009</v>
      </c>
      <c r="F19" s="28">
        <f>SUM(F20:F23)</f>
        <v>0</v>
      </c>
      <c r="G19" s="28">
        <f>SUM(G20:G23)</f>
        <v>0</v>
      </c>
      <c r="H19" s="28">
        <f t="shared" si="0"/>
        <v>1801573.6700000009</v>
      </c>
      <c r="I19" s="22"/>
    </row>
    <row r="20" spans="1:10" x14ac:dyDescent="0.2">
      <c r="A20" s="15"/>
      <c r="B20" s="49" t="s">
        <v>18</v>
      </c>
      <c r="C20" s="49"/>
      <c r="D20" s="29">
        <v>0</v>
      </c>
      <c r="E20" s="29">
        <v>-9403287.0899999999</v>
      </c>
      <c r="F20" s="29">
        <v>0</v>
      </c>
      <c r="G20" s="29">
        <v>0</v>
      </c>
      <c r="H20" s="27">
        <f t="shared" si="0"/>
        <v>-9403287.0899999999</v>
      </c>
      <c r="I20" s="22"/>
    </row>
    <row r="21" spans="1:10" x14ac:dyDescent="0.2">
      <c r="A21" s="15"/>
      <c r="B21" s="49" t="s">
        <v>19</v>
      </c>
      <c r="C21" s="49"/>
      <c r="D21" s="29">
        <v>0</v>
      </c>
      <c r="E21" s="29">
        <v>9001618.8800000008</v>
      </c>
      <c r="F21" s="29">
        <v>0</v>
      </c>
      <c r="G21" s="29">
        <v>0</v>
      </c>
      <c r="H21" s="27">
        <f t="shared" si="0"/>
        <v>9001618.8800000008</v>
      </c>
      <c r="I21" s="22"/>
    </row>
    <row r="22" spans="1:10" x14ac:dyDescent="0.2">
      <c r="A22" s="15"/>
      <c r="B22" s="49" t="s">
        <v>20</v>
      </c>
      <c r="C22" s="49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49" t="s">
        <v>21</v>
      </c>
      <c r="C23" s="49"/>
      <c r="D23" s="29">
        <v>0</v>
      </c>
      <c r="E23" s="29">
        <v>2203241.88</v>
      </c>
      <c r="F23" s="29">
        <v>0</v>
      </c>
      <c r="G23" s="29">
        <v>0</v>
      </c>
      <c r="H23" s="27">
        <f t="shared" si="0"/>
        <v>2203241.88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3.5" thickBot="1" x14ac:dyDescent="0.25">
      <c r="A25" s="23"/>
      <c r="B25" s="53" t="s">
        <v>22</v>
      </c>
      <c r="C25" s="53"/>
      <c r="D25" s="30">
        <f>D12+D14+D19</f>
        <v>430589235.10000002</v>
      </c>
      <c r="E25" s="30">
        <f>E12+E14+E19</f>
        <v>1801573.6700000009</v>
      </c>
      <c r="F25" s="30">
        <f>F12+F14+F19</f>
        <v>0</v>
      </c>
      <c r="G25" s="30">
        <f>G12+G14+G19</f>
        <v>0</v>
      </c>
      <c r="H25" s="30">
        <f>SUM(D25+E25)</f>
        <v>432390808.77000004</v>
      </c>
      <c r="I25" s="22"/>
      <c r="J25" s="31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52" t="s">
        <v>23</v>
      </c>
      <c r="C27" s="52"/>
      <c r="D27" s="28">
        <f>SUM(D28:D30)</f>
        <v>10769004.609999999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10769004.609999999</v>
      </c>
      <c r="I27" s="22"/>
    </row>
    <row r="28" spans="1:10" x14ac:dyDescent="0.2">
      <c r="A28" s="15"/>
      <c r="B28" s="49" t="s">
        <v>24</v>
      </c>
      <c r="C28" s="49"/>
      <c r="D28" s="29">
        <v>10769004.609999999</v>
      </c>
      <c r="E28" s="29">
        <v>0</v>
      </c>
      <c r="F28" s="29">
        <v>0</v>
      </c>
      <c r="G28" s="29">
        <v>0</v>
      </c>
      <c r="H28" s="27">
        <f>SUM(D28:G28)</f>
        <v>10769004.609999999</v>
      </c>
      <c r="I28" s="22"/>
    </row>
    <row r="29" spans="1:10" x14ac:dyDescent="0.2">
      <c r="A29" s="15"/>
      <c r="B29" s="49" t="s">
        <v>15</v>
      </c>
      <c r="C29" s="49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2"/>
    </row>
    <row r="30" spans="1:10" x14ac:dyDescent="0.2">
      <c r="A30" s="15"/>
      <c r="B30" s="49" t="s">
        <v>16</v>
      </c>
      <c r="C30" s="49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52" t="s">
        <v>17</v>
      </c>
      <c r="C32" s="52"/>
      <c r="D32" s="28">
        <f>SUM(D33:D36)</f>
        <v>0</v>
      </c>
      <c r="E32" s="28">
        <f>SUM(E33:E36)</f>
        <v>0</v>
      </c>
      <c r="F32" s="28">
        <f>SUM(F33:F36)</f>
        <v>31502380.560000002</v>
      </c>
      <c r="G32" s="28">
        <f>SUM(G33:G36)</f>
        <v>0</v>
      </c>
      <c r="H32" s="28">
        <f>SUM(D32:G32)</f>
        <v>31502380.560000002</v>
      </c>
      <c r="I32" s="22"/>
    </row>
    <row r="33" spans="1:11" x14ac:dyDescent="0.2">
      <c r="A33" s="15"/>
      <c r="B33" s="49" t="s">
        <v>18</v>
      </c>
      <c r="C33" s="49"/>
      <c r="D33" s="29">
        <v>0</v>
      </c>
      <c r="E33" s="29">
        <v>0</v>
      </c>
      <c r="F33" s="29">
        <v>22105432.120000001</v>
      </c>
      <c r="G33" s="29">
        <v>0</v>
      </c>
      <c r="H33" s="27">
        <f>SUM(D33:G33)</f>
        <v>22105432.120000001</v>
      </c>
      <c r="I33" s="22"/>
    </row>
    <row r="34" spans="1:11" x14ac:dyDescent="0.2">
      <c r="A34" s="15"/>
      <c r="B34" s="49" t="s">
        <v>19</v>
      </c>
      <c r="C34" s="49"/>
      <c r="D34" s="29">
        <v>0</v>
      </c>
      <c r="E34" s="29"/>
      <c r="F34" s="29">
        <v>9396948.4399999995</v>
      </c>
      <c r="G34" s="29">
        <v>0</v>
      </c>
      <c r="H34" s="27">
        <f>SUM(D34:G34)</f>
        <v>9396948.4399999995</v>
      </c>
      <c r="I34" s="22"/>
    </row>
    <row r="35" spans="1:11" x14ac:dyDescent="0.2">
      <c r="A35" s="15"/>
      <c r="B35" s="49" t="s">
        <v>20</v>
      </c>
      <c r="C35" s="49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</row>
    <row r="36" spans="1:11" x14ac:dyDescent="0.2">
      <c r="A36" s="15"/>
      <c r="B36" s="49" t="s">
        <v>21</v>
      </c>
      <c r="C36" s="49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</row>
    <row r="37" spans="1:11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1" x14ac:dyDescent="0.2">
      <c r="A38" s="32"/>
      <c r="B38" s="50" t="s">
        <v>25</v>
      </c>
      <c r="C38" s="50"/>
      <c r="D38" s="33">
        <f>D25+D27+D32</f>
        <v>441358239.71000004</v>
      </c>
      <c r="E38" s="33">
        <f>E25+E27+E32</f>
        <v>1801573.6700000009</v>
      </c>
      <c r="F38" s="33">
        <f>F27+F32</f>
        <v>31502380.560000002</v>
      </c>
      <c r="G38" s="33">
        <f>G25+G27+G32</f>
        <v>0</v>
      </c>
      <c r="H38" s="33">
        <f>+D38+E38+F38</f>
        <v>474662193.94000006</v>
      </c>
      <c r="I38" s="34"/>
      <c r="J38" s="31"/>
    </row>
    <row r="39" spans="1:11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1" ht="6" customHeight="1" x14ac:dyDescent="0.2">
      <c r="A40" s="37"/>
      <c r="B40" s="38"/>
      <c r="C40" s="38"/>
      <c r="D40" s="38"/>
      <c r="E40" s="38"/>
      <c r="F40" s="39"/>
      <c r="G40" s="39"/>
      <c r="H40" s="39"/>
      <c r="I40" s="17"/>
    </row>
    <row r="41" spans="1:11" ht="15" customHeight="1" x14ac:dyDescent="0.2">
      <c r="A41" s="3"/>
      <c r="B41" s="51"/>
      <c r="C41" s="51"/>
      <c r="D41" s="51"/>
      <c r="E41" s="51"/>
      <c r="F41" s="51"/>
      <c r="G41" s="51"/>
      <c r="H41" s="51"/>
      <c r="I41" s="51"/>
    </row>
    <row r="42" spans="1:11" ht="29.25" customHeight="1" x14ac:dyDescent="0.2">
      <c r="A42" s="3"/>
      <c r="B42" s="20"/>
      <c r="C42" s="37"/>
      <c r="D42" s="40"/>
      <c r="E42" s="40"/>
      <c r="F42" s="3"/>
      <c r="G42" s="41"/>
      <c r="H42" s="37"/>
      <c r="I42" s="40"/>
    </row>
    <row r="43" spans="1:11" s="42" customFormat="1" ht="36.75" customHeight="1" x14ac:dyDescent="0.2">
      <c r="C43" s="43"/>
      <c r="D43" s="43"/>
      <c r="E43" s="43"/>
      <c r="F43" s="60"/>
      <c r="G43" s="60"/>
      <c r="H43" s="60"/>
      <c r="I43" s="43"/>
      <c r="J43" s="43"/>
      <c r="K43" s="43"/>
    </row>
    <row r="44" spans="1:11" s="42" customFormat="1" ht="15" customHeight="1" x14ac:dyDescent="0.2">
      <c r="C44" s="44"/>
      <c r="D44" s="45"/>
      <c r="E44" s="43"/>
      <c r="F44" s="60"/>
      <c r="G44" s="60"/>
      <c r="H44" s="60"/>
      <c r="I44" s="43"/>
      <c r="J44" s="43"/>
      <c r="K44" s="43"/>
    </row>
    <row r="45" spans="1:11" s="42" customFormat="1" ht="15" customHeight="1" x14ac:dyDescent="0.2">
      <c r="C45" s="44"/>
      <c r="D45" s="45"/>
      <c r="E45" s="43"/>
      <c r="F45" s="60"/>
      <c r="G45" s="60"/>
      <c r="H45" s="60"/>
      <c r="I45" s="43"/>
      <c r="J45" s="43"/>
      <c r="K45" s="43"/>
    </row>
  </sheetData>
  <sheetProtection formatCells="0" selectLockedCells="1"/>
  <mergeCells count="32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F44:H44"/>
    <mergeCell ref="F45:H45"/>
    <mergeCell ref="B34:C34"/>
    <mergeCell ref="B35:C35"/>
    <mergeCell ref="B36:C36"/>
    <mergeCell ref="B38:C38"/>
    <mergeCell ref="B41:I41"/>
    <mergeCell ref="F43:H43"/>
  </mergeCells>
  <printOptions horizontalCentered="1"/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Martha Araceli Alonso Valdivia</cp:lastModifiedBy>
  <cp:lastPrinted>2017-09-22T13:17:40Z</cp:lastPrinted>
  <dcterms:created xsi:type="dcterms:W3CDTF">2017-07-13T20:16:21Z</dcterms:created>
  <dcterms:modified xsi:type="dcterms:W3CDTF">2017-09-22T13:17:54Z</dcterms:modified>
</cp:coreProperties>
</file>