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3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72" i="1" l="1"/>
  <c r="J72" i="1"/>
  <c r="I72" i="1"/>
  <c r="H72" i="1"/>
  <c r="G72" i="1"/>
  <c r="K65" i="1"/>
  <c r="J65" i="1"/>
  <c r="I65" i="1"/>
  <c r="H65" i="1"/>
  <c r="G65" i="1"/>
  <c r="M72" i="1" l="1"/>
  <c r="M65" i="1"/>
  <c r="M9" i="1"/>
  <c r="K74" i="1"/>
  <c r="I74" i="1"/>
  <c r="H74" i="1"/>
  <c r="J74" i="1"/>
  <c r="G74" i="1"/>
  <c r="L72" i="1"/>
  <c r="L65" i="1"/>
  <c r="L9" i="1"/>
  <c r="L74" i="1" l="1"/>
  <c r="M74" i="1"/>
</calcChain>
</file>

<file path=xl/sharedStrings.xml><?xml version="1.0" encoding="utf-8"?>
<sst xmlns="http://schemas.openxmlformats.org/spreadsheetml/2006/main" count="114" uniqueCount="76">
  <si>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</si>
  <si>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</si>
  <si>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</si>
  <si>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</si>
  <si>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</si>
  <si>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</si>
  <si>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</si>
  <si>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</si>
  <si>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</si>
  <si>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</si>
  <si>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</si>
  <si>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</si>
  <si>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</si>
  <si>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</si>
  <si>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</si>
  <si>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</si>
  <si>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</si>
  <si>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</si>
  <si>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</si>
  <si>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</si>
  <si>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</si>
  <si>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</si>
  <si>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</si>
  <si>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</si>
  <si>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</si>
  <si>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</si>
  <si>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</si>
  <si>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PROPORCIONA UN SOPORTE TECNOLÓGICO ACORDE A LAS NECESIDADES PARA DESARROLLAR EL PROCESO EDUCATIVO</t>
  </si>
  <si>
    <t>OTROS MOBILIARIOS Y EQUIPOS DE ADMINISTRACION</t>
  </si>
  <si>
    <t>EQUIPO Y APARATOS AUDIOVISUALES</t>
  </si>
  <si>
    <t>EQUIPOS DE GENERACION ELECTRICA, APARATOS Y ACCESO</t>
  </si>
  <si>
    <t>G1147</t>
  </si>
  <si>
    <t>PROPORCIONAR UNA DIRECTIZ DE CRECIMIENTO DE LA INSTITUCIÓN A MEDIANO PLAZO, GENERANDO UN DOCUMENTO C</t>
  </si>
  <si>
    <t>P0464</t>
  </si>
  <si>
    <t>ADMINISTRACIÓN Y REALIZACIÓN DE LAS PRÁCTICAS DE LABORATORIOS DE LOS ALUMNOS DE ITESI PLANTEL IRAPUA</t>
  </si>
  <si>
    <t>EQUIPO MEDICO Y DE LABORATORIO</t>
  </si>
  <si>
    <t>P0466.0401</t>
  </si>
  <si>
    <t>DOCENTE JOSE JUAN ALFARO RODRÍGUEZ-PRODEP- 2021</t>
  </si>
  <si>
    <t>P0466.0402</t>
  </si>
  <si>
    <t>DOCENTE JAZMÍN CORTEZ GONZÁLEZ-PRODEP-2021</t>
  </si>
  <si>
    <t>P0466.0403</t>
  </si>
  <si>
    <t>DOCENTE ADOLFO RAFAEL LÓPEZ NÚÑEZ-PRODEP-2021</t>
  </si>
  <si>
    <t>P0466.0404</t>
  </si>
  <si>
    <t>DOCENTE RODOLFO MURRIETA DUEÑAS-PRODEP-2021</t>
  </si>
  <si>
    <t>P0466.0405</t>
  </si>
  <si>
    <t>DOCENTE NOE ALEJANDRO OJEDA AGUIRRE-PRODEP-2021</t>
  </si>
  <si>
    <t>P0466.0406</t>
  </si>
  <si>
    <t>DOCENTE GERALDO ALBERICO PÉREZ LLAMAS-PRODEP-2021</t>
  </si>
  <si>
    <t>P0468</t>
  </si>
  <si>
    <t>ADMINISTRACIÓN E IMPARTICIÓN DE LAS ACTIVIDADES PARA LA FORMACIÓN INTEGRAL DE LOS ESTUDIANTES.</t>
  </si>
  <si>
    <t>OTRO MOBILIARIO Y EQUIPO EDUCACIONAL Y RECREATIVO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</si>
  <si>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</si>
  <si>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</si>
  <si>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</si>
  <si>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</si>
  <si>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INSTITUCIÓN.</t>
  </si>
  <si>
    <t>P0473</t>
  </si>
  <si>
    <t>CONSERVACIÓN DE LA INFRAESTRUCTURA EDUCATIVA DE LA INSTITUCIÓN.</t>
  </si>
  <si>
    <t>MUEBLES, EXCEPTO DE OFICINA Y ESTANTERIA</t>
  </si>
  <si>
    <t>MAQUINARIA Y EQUIPO INDUSTRIAL</t>
  </si>
  <si>
    <t>EQUIPO DE COMUNICACION Y TELECOMUNICACION</t>
  </si>
  <si>
    <t>HERRAMIENTAS Y MAQUINAS-HERRAMIENTA</t>
  </si>
  <si>
    <t>P0475</t>
  </si>
  <si>
    <t>OFERTAR UN CATALOGO SERVICIOS DE CALIDAD AL SECTOR PRODUCTIVO Y PUBLICO EN GENERAL DE LA REGIÓN.</t>
  </si>
  <si>
    <t>P2555</t>
  </si>
  <si>
    <t>ADMINISTRACIÓN E IMPARTICIÓN DE LOS SERVICIOS EDUCATIVOS EXISTENTES DEL ITESI EXTENSIÓN SAN JOSÉ ITU</t>
  </si>
  <si>
    <t>P2557</t>
  </si>
  <si>
    <t>ADMINISTRACIÓN E IMPARTICIÓN DE LOS SERVICIOS EDUCATIVOS EXISTENTES DEL ITESI EXTENSIÓN TARIMORO.</t>
  </si>
  <si>
    <t>P2558</t>
  </si>
  <si>
    <t>ADMINISTRACIÓN E IMPARTICIÓN DE LOS SERVICIOS EDUCATIVOS EXISTENTES DEL ITESI EXTENSIÓN CUERÁMARO</t>
  </si>
  <si>
    <t>BIENES ARTISTICOS, CULTURALES Y CIENTIFICOS</t>
  </si>
  <si>
    <t>MAQUINARIA Y EQUIPO AGROPECUARIO</t>
  </si>
  <si>
    <t>P2604</t>
  </si>
  <si>
    <t>ADMINISTRACIÓN E IMPARTICIÓN DE ACTIVIDADES DEPORTIVAS, RECREATIVAS, CULTURALES Y ARTÍSTICAS DE ITES</t>
  </si>
  <si>
    <t>EQUIPO DE DEFENSA Y SEGURIDAD</t>
  </si>
  <si>
    <t>INSTITUTO TECNOLOGICO SUPERIOR DE IRAPUATO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</si>
</sst>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0</v>
      </c>
      <c r="H9" s="36">
        <v>0</v>
      </c>
      <c r="I9" s="36">
        <v>30000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0</v>
      </c>
      <c r="H10" s="36">
        <v>0</v>
      </c>
      <c r="I10" s="36">
        <v>660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5410</v>
      </c>
      <c r="F11" s="30" t="s">
        <v>25</v>
      </c>
      <c r="G11" s="35">
        <f t="shared" si="0"/>
        <v>0</v>
      </c>
      <c r="H11" s="36">
        <v>0</v>
      </c>
      <c r="I11" s="36">
        <v>45615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33.75" x14ac:dyDescent="0.2">
      <c r="B12" s="32" t="s">
        <v>26</v>
      </c>
      <c r="C12" s="33"/>
      <c r="D12" s="34" t="s">
        <v>27</v>
      </c>
      <c r="E12" s="29">
        <v>5150</v>
      </c>
      <c r="F12" s="30" t="s">
        <v>24</v>
      </c>
      <c r="G12" s="35">
        <f t="shared" si="0"/>
        <v>491589.28</v>
      </c>
      <c r="H12" s="36">
        <v>491589.28</v>
      </c>
      <c r="I12" s="36">
        <v>1517089.28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5190</v>
      </c>
      <c r="F13" s="30" t="s">
        <v>28</v>
      </c>
      <c r="G13" s="35">
        <f t="shared" si="0"/>
        <v>0</v>
      </c>
      <c r="H13" s="36">
        <v>0</v>
      </c>
      <c r="I13" s="36">
        <v>19.600000000000001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5210</v>
      </c>
      <c r="F14" s="30" t="s">
        <v>29</v>
      </c>
      <c r="G14" s="35">
        <f t="shared" si="0"/>
        <v>0</v>
      </c>
      <c r="H14" s="36">
        <v>0</v>
      </c>
      <c r="I14" s="36">
        <v>13432.76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ht="22.5" x14ac:dyDescent="0.2">
      <c r="B15" s="32"/>
      <c r="C15" s="33"/>
      <c r="D15" s="34"/>
      <c r="E15" s="29">
        <v>5660</v>
      </c>
      <c r="F15" s="30" t="s">
        <v>30</v>
      </c>
      <c r="G15" s="35">
        <f t="shared" si="0"/>
        <v>410228</v>
      </c>
      <c r="H15" s="36">
        <v>410228</v>
      </c>
      <c r="I15" s="36">
        <v>410228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33.75" x14ac:dyDescent="0.2">
      <c r="B16" s="32" t="s">
        <v>31</v>
      </c>
      <c r="C16" s="33"/>
      <c r="D16" s="34" t="s">
        <v>32</v>
      </c>
      <c r="E16" s="29">
        <v>5110</v>
      </c>
      <c r="F16" s="30" t="s">
        <v>23</v>
      </c>
      <c r="G16" s="35">
        <f t="shared" si="0"/>
        <v>17100</v>
      </c>
      <c r="H16" s="36">
        <v>17100</v>
      </c>
      <c r="I16" s="36">
        <v>17100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ht="33.75" x14ac:dyDescent="0.2">
      <c r="B17" s="32" t="s">
        <v>33</v>
      </c>
      <c r="C17" s="33"/>
      <c r="D17" s="34" t="s">
        <v>34</v>
      </c>
      <c r="E17" s="29">
        <v>5110</v>
      </c>
      <c r="F17" s="30" t="s">
        <v>23</v>
      </c>
      <c r="G17" s="35">
        <f t="shared" si="0"/>
        <v>0</v>
      </c>
      <c r="H17" s="36">
        <v>0</v>
      </c>
      <c r="I17" s="36">
        <v>879000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/>
      <c r="C18" s="33"/>
      <c r="D18" s="34"/>
      <c r="E18" s="29">
        <v>5150</v>
      </c>
      <c r="F18" s="30" t="s">
        <v>24</v>
      </c>
      <c r="G18" s="35">
        <f t="shared" si="0"/>
        <v>0</v>
      </c>
      <c r="H18" s="36">
        <v>0</v>
      </c>
      <c r="I18" s="36">
        <v>8500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5190</v>
      </c>
      <c r="F19" s="30" t="s">
        <v>28</v>
      </c>
      <c r="G19" s="35">
        <f t="shared" si="0"/>
        <v>0</v>
      </c>
      <c r="H19" s="36">
        <v>0</v>
      </c>
      <c r="I19" s="36">
        <v>38000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5210</v>
      </c>
      <c r="F20" s="30" t="s">
        <v>29</v>
      </c>
      <c r="G20" s="35">
        <f t="shared" si="0"/>
        <v>0</v>
      </c>
      <c r="H20" s="36">
        <v>0</v>
      </c>
      <c r="I20" s="36">
        <v>100080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5310</v>
      </c>
      <c r="F21" s="30" t="s">
        <v>35</v>
      </c>
      <c r="G21" s="35">
        <f t="shared" si="0"/>
        <v>305321</v>
      </c>
      <c r="H21" s="36">
        <v>305321</v>
      </c>
      <c r="I21" s="36">
        <v>519592.77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ht="22.5" x14ac:dyDescent="0.2">
      <c r="B22" s="32"/>
      <c r="C22" s="33"/>
      <c r="D22" s="34"/>
      <c r="E22" s="29">
        <v>5660</v>
      </c>
      <c r="F22" s="30" t="s">
        <v>30</v>
      </c>
      <c r="G22" s="35">
        <f t="shared" si="0"/>
        <v>400000</v>
      </c>
      <c r="H22" s="36">
        <v>400000</v>
      </c>
      <c r="I22" s="36">
        <v>762321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36</v>
      </c>
      <c r="C23" s="33"/>
      <c r="D23" s="34" t="s">
        <v>37</v>
      </c>
      <c r="E23" s="29">
        <v>5660</v>
      </c>
      <c r="F23" s="30" t="s">
        <v>30</v>
      </c>
      <c r="G23" s="35">
        <f t="shared" si="0"/>
        <v>0</v>
      </c>
      <c r="H23" s="36">
        <v>0</v>
      </c>
      <c r="I23" s="36">
        <v>9160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38</v>
      </c>
      <c r="C24" s="33"/>
      <c r="D24" s="34" t="s">
        <v>39</v>
      </c>
      <c r="E24" s="29">
        <v>5210</v>
      </c>
      <c r="F24" s="30" t="s">
        <v>29</v>
      </c>
      <c r="G24" s="35">
        <f t="shared" si="0"/>
        <v>0</v>
      </c>
      <c r="H24" s="36">
        <v>0</v>
      </c>
      <c r="I24" s="36">
        <v>23000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 t="s">
        <v>40</v>
      </c>
      <c r="C25" s="33"/>
      <c r="D25" s="34" t="s">
        <v>41</v>
      </c>
      <c r="E25" s="29">
        <v>5210</v>
      </c>
      <c r="F25" s="30" t="s">
        <v>29</v>
      </c>
      <c r="G25" s="35">
        <f t="shared" si="0"/>
        <v>0</v>
      </c>
      <c r="H25" s="36">
        <v>0</v>
      </c>
      <c r="I25" s="36">
        <v>16000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/>
      <c r="C26" s="33"/>
      <c r="D26" s="34"/>
      <c r="E26" s="29">
        <v>5660</v>
      </c>
      <c r="F26" s="30" t="s">
        <v>30</v>
      </c>
      <c r="G26" s="35">
        <f t="shared" si="0"/>
        <v>0</v>
      </c>
      <c r="H26" s="36">
        <v>0</v>
      </c>
      <c r="I26" s="36">
        <v>14000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 t="s">
        <v>42</v>
      </c>
      <c r="C27" s="33"/>
      <c r="D27" s="34" t="s">
        <v>43</v>
      </c>
      <c r="E27" s="29">
        <v>5210</v>
      </c>
      <c r="F27" s="30" t="s">
        <v>29</v>
      </c>
      <c r="G27" s="35">
        <f t="shared" si="0"/>
        <v>0</v>
      </c>
      <c r="H27" s="36">
        <v>0</v>
      </c>
      <c r="I27" s="36">
        <v>23000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ht="22.5" x14ac:dyDescent="0.2">
      <c r="B28" s="32" t="s">
        <v>44</v>
      </c>
      <c r="C28" s="33"/>
      <c r="D28" s="34" t="s">
        <v>45</v>
      </c>
      <c r="E28" s="29">
        <v>5150</v>
      </c>
      <c r="F28" s="30" t="s">
        <v>24</v>
      </c>
      <c r="G28" s="35">
        <f t="shared" si="0"/>
        <v>0</v>
      </c>
      <c r="H28" s="36">
        <v>0</v>
      </c>
      <c r="I28" s="36">
        <v>30000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 t="s">
        <v>46</v>
      </c>
      <c r="C29" s="33"/>
      <c r="D29" s="34" t="s">
        <v>47</v>
      </c>
      <c r="E29" s="29">
        <v>5110</v>
      </c>
      <c r="F29" s="30" t="s">
        <v>23</v>
      </c>
      <c r="G29" s="35">
        <f t="shared" si="0"/>
        <v>0</v>
      </c>
      <c r="H29" s="36">
        <v>0</v>
      </c>
      <c r="I29" s="36">
        <v>50000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22.5" x14ac:dyDescent="0.2">
      <c r="B30" s="32"/>
      <c r="C30" s="33"/>
      <c r="D30" s="34"/>
      <c r="E30" s="29">
        <v>5150</v>
      </c>
      <c r="F30" s="30" t="s">
        <v>24</v>
      </c>
      <c r="G30" s="35">
        <f t="shared" si="0"/>
        <v>0</v>
      </c>
      <c r="H30" s="36">
        <v>0</v>
      </c>
      <c r="I30" s="36">
        <v>150000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ht="22.5" x14ac:dyDescent="0.2">
      <c r="B31" s="32" t="s">
        <v>48</v>
      </c>
      <c r="C31" s="33"/>
      <c r="D31" s="34" t="s">
        <v>49</v>
      </c>
      <c r="E31" s="29">
        <v>5110</v>
      </c>
      <c r="F31" s="30" t="s">
        <v>23</v>
      </c>
      <c r="G31" s="35">
        <f t="shared" si="0"/>
        <v>0</v>
      </c>
      <c r="H31" s="36">
        <v>0</v>
      </c>
      <c r="I31" s="36">
        <v>286000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5150</v>
      </c>
      <c r="F32" s="30" t="s">
        <v>24</v>
      </c>
      <c r="G32" s="35">
        <f t="shared" si="0"/>
        <v>0</v>
      </c>
      <c r="H32" s="36">
        <v>0</v>
      </c>
      <c r="I32" s="36">
        <v>5700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5210</v>
      </c>
      <c r="F33" s="30" t="s">
        <v>29</v>
      </c>
      <c r="G33" s="35">
        <f t="shared" si="0"/>
        <v>18000</v>
      </c>
      <c r="H33" s="36">
        <v>18000</v>
      </c>
      <c r="I33" s="36">
        <v>18000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ht="22.5" x14ac:dyDescent="0.2">
      <c r="B34" s="32"/>
      <c r="C34" s="33"/>
      <c r="D34" s="34"/>
      <c r="E34" s="29">
        <v>5290</v>
      </c>
      <c r="F34" s="30" t="s">
        <v>50</v>
      </c>
      <c r="G34" s="35">
        <f t="shared" si="0"/>
        <v>8000</v>
      </c>
      <c r="H34" s="36">
        <v>8000</v>
      </c>
      <c r="I34" s="36">
        <v>8000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5690</v>
      </c>
      <c r="F35" s="30" t="s">
        <v>51</v>
      </c>
      <c r="G35" s="35">
        <f t="shared" si="0"/>
        <v>0</v>
      </c>
      <c r="H35" s="36">
        <v>0</v>
      </c>
      <c r="I35" s="36">
        <v>412087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33.75" x14ac:dyDescent="0.2">
      <c r="B36" s="32" t="s">
        <v>52</v>
      </c>
      <c r="C36" s="33"/>
      <c r="D36" s="34" t="s">
        <v>53</v>
      </c>
      <c r="E36" s="29">
        <v>5110</v>
      </c>
      <c r="F36" s="30" t="s">
        <v>23</v>
      </c>
      <c r="G36" s="35">
        <f t="shared" si="0"/>
        <v>250000</v>
      </c>
      <c r="H36" s="36">
        <v>250000</v>
      </c>
      <c r="I36" s="36">
        <v>500000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ht="22.5" x14ac:dyDescent="0.2">
      <c r="B37" s="32" t="s">
        <v>54</v>
      </c>
      <c r="C37" s="33"/>
      <c r="D37" s="34" t="s">
        <v>55</v>
      </c>
      <c r="E37" s="29">
        <v>5110</v>
      </c>
      <c r="F37" s="30" t="s">
        <v>23</v>
      </c>
      <c r="G37" s="35">
        <f t="shared" si="0"/>
        <v>0</v>
      </c>
      <c r="H37" s="36">
        <v>0</v>
      </c>
      <c r="I37" s="36">
        <v>0.1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ht="22.5" x14ac:dyDescent="0.2">
      <c r="B38" s="32" t="s">
        <v>56</v>
      </c>
      <c r="C38" s="33"/>
      <c r="D38" s="34" t="s">
        <v>57</v>
      </c>
      <c r="E38" s="29">
        <v>5110</v>
      </c>
      <c r="F38" s="30" t="s">
        <v>23</v>
      </c>
      <c r="G38" s="35">
        <f t="shared" si="0"/>
        <v>0</v>
      </c>
      <c r="H38" s="36">
        <v>0</v>
      </c>
      <c r="I38" s="36">
        <v>5400269.5700000003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5120</v>
      </c>
      <c r="F39" s="30" t="s">
        <v>58</v>
      </c>
      <c r="G39" s="35">
        <f t="shared" si="0"/>
        <v>0</v>
      </c>
      <c r="H39" s="36">
        <v>0</v>
      </c>
      <c r="I39" s="36">
        <v>1500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5190</v>
      </c>
      <c r="F40" s="30" t="s">
        <v>28</v>
      </c>
      <c r="G40" s="35">
        <f t="shared" si="0"/>
        <v>261700</v>
      </c>
      <c r="H40" s="36">
        <v>261700</v>
      </c>
      <c r="I40" s="36">
        <v>362200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5210</v>
      </c>
      <c r="F41" s="30" t="s">
        <v>29</v>
      </c>
      <c r="G41" s="35">
        <f t="shared" ref="G41:G62" si="3">+H41</f>
        <v>50000</v>
      </c>
      <c r="H41" s="36">
        <v>50000</v>
      </c>
      <c r="I41" s="36">
        <v>101000</v>
      </c>
      <c r="J41" s="36">
        <v>0</v>
      </c>
      <c r="K41" s="36">
        <v>0</v>
      </c>
      <c r="L41" s="37">
        <f t="shared" ref="L41:L62" si="4">IFERROR(K41/H41,0)</f>
        <v>0</v>
      </c>
      <c r="M41" s="38">
        <f t="shared" ref="M41:M62" si="5">IFERROR(K41/I41,0)</f>
        <v>0</v>
      </c>
    </row>
    <row r="42" spans="2:13" x14ac:dyDescent="0.2">
      <c r="B42" s="32"/>
      <c r="C42" s="33"/>
      <c r="D42" s="34"/>
      <c r="E42" s="29">
        <v>5310</v>
      </c>
      <c r="F42" s="30" t="s">
        <v>35</v>
      </c>
      <c r="G42" s="35">
        <f t="shared" si="3"/>
        <v>0</v>
      </c>
      <c r="H42" s="36">
        <v>0</v>
      </c>
      <c r="I42" s="36">
        <v>76300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5620</v>
      </c>
      <c r="F43" s="30" t="s">
        <v>59</v>
      </c>
      <c r="G43" s="35">
        <f t="shared" si="3"/>
        <v>0</v>
      </c>
      <c r="H43" s="36">
        <v>0</v>
      </c>
      <c r="I43" s="36">
        <v>30000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5650</v>
      </c>
      <c r="F44" s="30" t="s">
        <v>60</v>
      </c>
      <c r="G44" s="35">
        <f t="shared" si="3"/>
        <v>16000</v>
      </c>
      <c r="H44" s="36">
        <v>16000</v>
      </c>
      <c r="I44" s="36">
        <v>56550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/>
      <c r="C45" s="33"/>
      <c r="D45" s="34"/>
      <c r="E45" s="29">
        <v>5660</v>
      </c>
      <c r="F45" s="30" t="s">
        <v>30</v>
      </c>
      <c r="G45" s="35">
        <f t="shared" si="3"/>
        <v>0</v>
      </c>
      <c r="H45" s="36">
        <v>0</v>
      </c>
      <c r="I45" s="36">
        <v>76000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5670</v>
      </c>
      <c r="F46" s="30" t="s">
        <v>61</v>
      </c>
      <c r="G46" s="35">
        <f t="shared" si="3"/>
        <v>116000</v>
      </c>
      <c r="H46" s="36">
        <v>116000</v>
      </c>
      <c r="I46" s="36">
        <v>125500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33.75" x14ac:dyDescent="0.2">
      <c r="B47" s="32" t="s">
        <v>62</v>
      </c>
      <c r="C47" s="33"/>
      <c r="D47" s="34" t="s">
        <v>63</v>
      </c>
      <c r="E47" s="29">
        <v>5650</v>
      </c>
      <c r="F47" s="30" t="s">
        <v>60</v>
      </c>
      <c r="G47" s="35">
        <f t="shared" si="3"/>
        <v>120000</v>
      </c>
      <c r="H47" s="36">
        <v>120000</v>
      </c>
      <c r="I47" s="36">
        <v>120000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ht="22.5" x14ac:dyDescent="0.2">
      <c r="B48" s="32"/>
      <c r="C48" s="33"/>
      <c r="D48" s="34"/>
      <c r="E48" s="29">
        <v>5660</v>
      </c>
      <c r="F48" s="30" t="s">
        <v>30</v>
      </c>
      <c r="G48" s="35">
        <f t="shared" si="3"/>
        <v>80000</v>
      </c>
      <c r="H48" s="36">
        <v>80000</v>
      </c>
      <c r="I48" s="36">
        <v>80000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ht="33.75" x14ac:dyDescent="0.2">
      <c r="B49" s="32" t="s">
        <v>64</v>
      </c>
      <c r="C49" s="33"/>
      <c r="D49" s="34" t="s">
        <v>65</v>
      </c>
      <c r="E49" s="29">
        <v>5150</v>
      </c>
      <c r="F49" s="30" t="s">
        <v>24</v>
      </c>
      <c r="G49" s="35">
        <f t="shared" si="3"/>
        <v>0</v>
      </c>
      <c r="H49" s="36">
        <v>0</v>
      </c>
      <c r="I49" s="36">
        <v>14028.89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33.75" x14ac:dyDescent="0.2">
      <c r="B50" s="32" t="s">
        <v>66</v>
      </c>
      <c r="C50" s="33"/>
      <c r="D50" s="34" t="s">
        <v>67</v>
      </c>
      <c r="E50" s="29">
        <v>5150</v>
      </c>
      <c r="F50" s="30" t="s">
        <v>24</v>
      </c>
      <c r="G50" s="35">
        <f t="shared" si="3"/>
        <v>50000</v>
      </c>
      <c r="H50" s="36">
        <v>50000</v>
      </c>
      <c r="I50" s="36">
        <v>50000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5190</v>
      </c>
      <c r="F51" s="30" t="s">
        <v>28</v>
      </c>
      <c r="G51" s="35">
        <f t="shared" si="3"/>
        <v>4000</v>
      </c>
      <c r="H51" s="36">
        <v>4000</v>
      </c>
      <c r="I51" s="36">
        <v>4000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/>
      <c r="C52" s="33"/>
      <c r="D52" s="34"/>
      <c r="E52" s="29">
        <v>5670</v>
      </c>
      <c r="F52" s="30" t="s">
        <v>61</v>
      </c>
      <c r="G52" s="35">
        <f t="shared" si="3"/>
        <v>11500</v>
      </c>
      <c r="H52" s="36">
        <v>11500</v>
      </c>
      <c r="I52" s="36">
        <v>11500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ht="33.75" x14ac:dyDescent="0.2">
      <c r="B53" s="32" t="s">
        <v>68</v>
      </c>
      <c r="C53" s="33"/>
      <c r="D53" s="34" t="s">
        <v>69</v>
      </c>
      <c r="E53" s="29">
        <v>5130</v>
      </c>
      <c r="F53" s="30" t="s">
        <v>70</v>
      </c>
      <c r="G53" s="35">
        <f t="shared" si="3"/>
        <v>0</v>
      </c>
      <c r="H53" s="36">
        <v>0</v>
      </c>
      <c r="I53" s="36">
        <v>1333.08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ht="22.5" x14ac:dyDescent="0.2">
      <c r="B54" s="32"/>
      <c r="C54" s="33"/>
      <c r="D54" s="34"/>
      <c r="E54" s="29">
        <v>5150</v>
      </c>
      <c r="F54" s="30" t="s">
        <v>24</v>
      </c>
      <c r="G54" s="35">
        <f t="shared" si="3"/>
        <v>0</v>
      </c>
      <c r="H54" s="36">
        <v>0</v>
      </c>
      <c r="I54" s="36">
        <v>1470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/>
      <c r="C55" s="33"/>
      <c r="D55" s="34"/>
      <c r="E55" s="29">
        <v>5190</v>
      </c>
      <c r="F55" s="30" t="s">
        <v>28</v>
      </c>
      <c r="G55" s="35">
        <f t="shared" si="3"/>
        <v>20000</v>
      </c>
      <c r="H55" s="36">
        <v>20000</v>
      </c>
      <c r="I55" s="36">
        <v>20000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5310</v>
      </c>
      <c r="F56" s="30" t="s">
        <v>35</v>
      </c>
      <c r="G56" s="35">
        <f t="shared" si="3"/>
        <v>0</v>
      </c>
      <c r="H56" s="36">
        <v>0</v>
      </c>
      <c r="I56" s="36">
        <v>435.44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5610</v>
      </c>
      <c r="F57" s="30" t="s">
        <v>71</v>
      </c>
      <c r="G57" s="35">
        <f t="shared" si="3"/>
        <v>50000</v>
      </c>
      <c r="H57" s="36">
        <v>50000</v>
      </c>
      <c r="I57" s="36">
        <v>50000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22.5" x14ac:dyDescent="0.2">
      <c r="B58" s="32"/>
      <c r="C58" s="33"/>
      <c r="D58" s="34"/>
      <c r="E58" s="29">
        <v>5660</v>
      </c>
      <c r="F58" s="30" t="s">
        <v>30</v>
      </c>
      <c r="G58" s="35">
        <f t="shared" si="3"/>
        <v>12000</v>
      </c>
      <c r="H58" s="36">
        <v>12000</v>
      </c>
      <c r="I58" s="36">
        <v>12000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5690</v>
      </c>
      <c r="F59" s="30" t="s">
        <v>51</v>
      </c>
      <c r="G59" s="35">
        <f t="shared" si="3"/>
        <v>12000</v>
      </c>
      <c r="H59" s="36">
        <v>12000</v>
      </c>
      <c r="I59" s="36">
        <v>12000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33.75" x14ac:dyDescent="0.2">
      <c r="B60" s="32" t="s">
        <v>72</v>
      </c>
      <c r="C60" s="33"/>
      <c r="D60" s="34" t="s">
        <v>73</v>
      </c>
      <c r="E60" s="29">
        <v>5210</v>
      </c>
      <c r="F60" s="30" t="s">
        <v>29</v>
      </c>
      <c r="G60" s="35">
        <f t="shared" si="3"/>
        <v>12000</v>
      </c>
      <c r="H60" s="36">
        <v>12000</v>
      </c>
      <c r="I60" s="36">
        <v>12000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5510</v>
      </c>
      <c r="F61" s="30" t="s">
        <v>74</v>
      </c>
      <c r="G61" s="35">
        <f t="shared" si="3"/>
        <v>50000</v>
      </c>
      <c r="H61" s="36">
        <v>50000</v>
      </c>
      <c r="I61" s="36">
        <v>50000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5650</v>
      </c>
      <c r="F62" s="30" t="s">
        <v>60</v>
      </c>
      <c r="G62" s="35">
        <f t="shared" si="3"/>
        <v>5000</v>
      </c>
      <c r="H62" s="36">
        <v>5000</v>
      </c>
      <c r="I62" s="36">
        <v>5000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39"/>
      <c r="F63" s="40"/>
      <c r="G63" s="44"/>
      <c r="H63" s="44"/>
      <c r="I63" s="44"/>
      <c r="J63" s="44"/>
      <c r="K63" s="44"/>
      <c r="L63" s="41"/>
      <c r="M63" s="42"/>
    </row>
    <row r="64" spans="2:13" x14ac:dyDescent="0.2">
      <c r="B64" s="32"/>
      <c r="C64" s="33"/>
      <c r="D64" s="27"/>
      <c r="E64" s="43"/>
      <c r="F64" s="27"/>
      <c r="G64" s="27"/>
      <c r="H64" s="27"/>
      <c r="I64" s="27"/>
      <c r="J64" s="27"/>
      <c r="K64" s="27"/>
      <c r="L64" s="27"/>
      <c r="M64" s="28"/>
    </row>
    <row r="65" spans="2:13" ht="13.15" customHeight="1" x14ac:dyDescent="0.2">
      <c r="B65" s="67" t="s">
        <v>14</v>
      </c>
      <c r="C65" s="68"/>
      <c r="D65" s="68"/>
      <c r="E65" s="68"/>
      <c r="F65" s="68"/>
      <c r="G65" s="7">
        <f>SUM(G9:G62)</f>
        <v>2770438.2800000003</v>
      </c>
      <c r="H65" s="7">
        <f>SUM(H9:H62)</f>
        <v>2770438.2800000003</v>
      </c>
      <c r="I65" s="7">
        <f>SUM(I9:I62)</f>
        <v>12559672.49</v>
      </c>
      <c r="J65" s="7">
        <f>SUM(J9:J62)</f>
        <v>0</v>
      </c>
      <c r="K65" s="7">
        <f>SUM(K9:K62)</f>
        <v>0</v>
      </c>
      <c r="L65" s="8">
        <f>IFERROR(K65/H65,0)</f>
        <v>0</v>
      </c>
      <c r="M65" s="9">
        <f>IFERROR(K65/I65,0)</f>
        <v>0</v>
      </c>
    </row>
    <row r="66" spans="2:13" ht="4.9000000000000004" customHeight="1" x14ac:dyDescent="0.2">
      <c r="B66" s="32"/>
      <c r="C66" s="33"/>
      <c r="D66" s="27"/>
      <c r="E66" s="43"/>
      <c r="F66" s="27"/>
      <c r="G66" s="27"/>
      <c r="H66" s="27"/>
      <c r="I66" s="27"/>
      <c r="J66" s="27"/>
      <c r="K66" s="27"/>
      <c r="L66" s="27"/>
      <c r="M66" s="28"/>
    </row>
    <row r="67" spans="2:13" ht="13.15" customHeight="1" x14ac:dyDescent="0.2">
      <c r="B67" s="69" t="s">
        <v>15</v>
      </c>
      <c r="C67" s="66"/>
      <c r="D67" s="66"/>
      <c r="E67" s="21"/>
      <c r="F67" s="26"/>
      <c r="G67" s="27"/>
      <c r="H67" s="27"/>
      <c r="I67" s="27"/>
      <c r="J67" s="27"/>
      <c r="K67" s="27"/>
      <c r="L67" s="27"/>
      <c r="M67" s="28"/>
    </row>
    <row r="68" spans="2:13" ht="13.15" customHeight="1" x14ac:dyDescent="0.2">
      <c r="B68" s="25"/>
      <c r="C68" s="66" t="s">
        <v>16</v>
      </c>
      <c r="D68" s="66"/>
      <c r="E68" s="21"/>
      <c r="F68" s="26"/>
      <c r="G68" s="27"/>
      <c r="H68" s="27"/>
      <c r="I68" s="27"/>
      <c r="J68" s="27"/>
      <c r="K68" s="27"/>
      <c r="L68" s="27"/>
      <c r="M68" s="28"/>
    </row>
    <row r="69" spans="2:13" ht="6" customHeight="1" x14ac:dyDescent="0.2">
      <c r="B69" s="45"/>
      <c r="C69" s="46"/>
      <c r="D69" s="46"/>
      <c r="E69" s="39"/>
      <c r="F69" s="46"/>
      <c r="G69" s="27"/>
      <c r="H69" s="27"/>
      <c r="I69" s="27"/>
      <c r="J69" s="27"/>
      <c r="K69" s="27"/>
      <c r="L69" s="27"/>
      <c r="M69" s="28"/>
    </row>
    <row r="70" spans="2:13" x14ac:dyDescent="0.2">
      <c r="B70" s="32"/>
      <c r="C70" s="33"/>
      <c r="D70" s="27"/>
      <c r="E70" s="43"/>
      <c r="F70" s="27"/>
      <c r="G70" s="44"/>
      <c r="H70" s="44"/>
      <c r="I70" s="44"/>
      <c r="J70" s="44"/>
      <c r="K70" s="44"/>
      <c r="L70" s="41"/>
      <c r="M70" s="42"/>
    </row>
    <row r="71" spans="2:13" x14ac:dyDescent="0.2">
      <c r="B71" s="47"/>
      <c r="C71" s="48"/>
      <c r="D71" s="49"/>
      <c r="E71" s="50"/>
      <c r="F71" s="49"/>
      <c r="G71" s="49"/>
      <c r="H71" s="49"/>
      <c r="I71" s="49"/>
      <c r="J71" s="49"/>
      <c r="K71" s="49"/>
      <c r="L71" s="49"/>
      <c r="M71" s="51"/>
    </row>
    <row r="72" spans="2:13" x14ac:dyDescent="0.2">
      <c r="B72" s="67" t="s">
        <v>17</v>
      </c>
      <c r="C72" s="68"/>
      <c r="D72" s="68"/>
      <c r="E72" s="68"/>
      <c r="F72" s="68"/>
      <c r="G72" s="7" t="e">
        <f>SUM(#REF!)</f>
        <v>#REF!</v>
      </c>
      <c r="H72" s="7" t="e">
        <f>SUM(#REF!)</f>
        <v>#REF!</v>
      </c>
      <c r="I72" s="7" t="e">
        <f>SUM(#REF!)</f>
        <v>#REF!</v>
      </c>
      <c r="J72" s="7" t="e">
        <f>SUM(#REF!)</f>
        <v>#REF!</v>
      </c>
      <c r="K72" s="7" t="e">
        <f>SUM(#REF!)</f>
        <v>#REF!</v>
      </c>
      <c r="L72" s="8">
        <f>IFERROR(K72/H72,0)</f>
        <v>0</v>
      </c>
      <c r="M72" s="9">
        <f>IFERROR(K72/I72,0)</f>
        <v>0</v>
      </c>
    </row>
    <row r="73" spans="2:13" x14ac:dyDescent="0.2">
      <c r="B73" s="4"/>
      <c r="C73" s="5"/>
      <c r="D73" s="2"/>
      <c r="E73" s="6"/>
      <c r="F73" s="2"/>
      <c r="G73" s="2"/>
      <c r="H73" s="2"/>
      <c r="I73" s="2"/>
      <c r="J73" s="2"/>
      <c r="K73" s="2"/>
      <c r="L73" s="2"/>
      <c r="M73" s="3"/>
    </row>
    <row r="74" spans="2:13" x14ac:dyDescent="0.2">
      <c r="B74" s="52" t="s">
        <v>18</v>
      </c>
      <c r="C74" s="53"/>
      <c r="D74" s="53"/>
      <c r="E74" s="53"/>
      <c r="F74" s="53"/>
      <c r="G74" s="10" t="e">
        <f>+G65+G72</f>
        <v>#REF!</v>
      </c>
      <c r="H74" s="10" t="e">
        <f>+H65+H72</f>
        <v>#REF!</v>
      </c>
      <c r="I74" s="10" t="e">
        <f>+I65+I72</f>
        <v>#REF!</v>
      </c>
      <c r="J74" s="10" t="e">
        <f>+J65+J72</f>
        <v>#REF!</v>
      </c>
      <c r="K74" s="10" t="e">
        <f>+K65+K72</f>
        <v>#REF!</v>
      </c>
      <c r="L74" s="11">
        <f>IFERROR(K74/H74,0)</f>
        <v>0</v>
      </c>
      <c r="M74" s="12">
        <f>IFERROR(K74/I74,0)</f>
        <v>0</v>
      </c>
    </row>
    <row r="75" spans="2:13" x14ac:dyDescent="0.2">
      <c r="B75" s="13"/>
      <c r="C75" s="14"/>
      <c r="D75" s="14"/>
      <c r="E75" s="15"/>
      <c r="F75" s="14"/>
      <c r="G75" s="14"/>
      <c r="H75" s="14"/>
      <c r="I75" s="14"/>
      <c r="J75" s="14"/>
      <c r="K75" s="14"/>
      <c r="L75" s="14"/>
      <c r="M75" s="16"/>
    </row>
    <row r="76" spans="2:13" ht="15" x14ac:dyDescent="0.25">
      <c r="B76" s="17" t="s">
        <v>19</v>
      </c>
      <c r="C76" s="17"/>
      <c r="D76" s="18"/>
      <c r="E76" s="19"/>
      <c r="F76" s="18"/>
      <c r="G76" s="18"/>
      <c r="H7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4:F74"/>
    <mergeCell ref="K3:K5"/>
    <mergeCell ref="L3:M3"/>
    <mergeCell ref="L4:L5"/>
    <mergeCell ref="M4:M5"/>
    <mergeCell ref="B6:D6"/>
    <mergeCell ref="J6:K6"/>
    <mergeCell ref="C7:D7"/>
    <mergeCell ref="B65:F65"/>
    <mergeCell ref="B67:D67"/>
    <mergeCell ref="C68:D68"/>
    <mergeCell ref="B72:F7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María Guadalupe Santillán Jiménez</cp:lastModifiedBy>
  <cp:lastPrinted>2022-04-08T21:50:01Z</cp:lastPrinted>
  <dcterms:created xsi:type="dcterms:W3CDTF">2020-08-06T19:52:58Z</dcterms:created>
  <dcterms:modified xsi:type="dcterms:W3CDTF">2022-04-08T21:50:09Z</dcterms:modified>
</cp:coreProperties>
</file>