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TRABAJO ITESI-CUARENTENA\PORTAL 4TO TRIMESTRE\"/>
    </mc:Choice>
  </mc:AlternateContent>
  <bookViews>
    <workbookView xWindow="0" yWindow="0" windowWidth="20490" windowHeight="7755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EAA!$A$2:$G$24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24" i="1" s="1"/>
  <c r="F23" i="1"/>
  <c r="G23" i="1" s="1"/>
  <c r="F22" i="1"/>
  <c r="G22" i="1" s="1"/>
  <c r="F21" i="1"/>
  <c r="G21" i="1" s="1"/>
  <c r="F20" i="1"/>
  <c r="G20" i="1" s="1"/>
  <c r="G19" i="1"/>
  <c r="F19" i="1"/>
  <c r="F18" i="1"/>
  <c r="G18" i="1" s="1"/>
  <c r="F17" i="1"/>
  <c r="G17" i="1" s="1"/>
  <c r="F16" i="1"/>
  <c r="G16" i="1" s="1"/>
  <c r="E15" i="1"/>
  <c r="D15" i="1"/>
  <c r="C15" i="1"/>
  <c r="F15" i="1" s="1"/>
  <c r="G15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E6" i="1"/>
  <c r="D6" i="1"/>
  <c r="D4" i="1" s="1"/>
  <c r="C6" i="1"/>
  <c r="C4" i="1" s="1"/>
  <c r="F4" i="1" s="1"/>
  <c r="G4" i="1" s="1"/>
  <c r="E4" i="1"/>
</calcChain>
</file>

<file path=xl/sharedStrings.xml><?xml version="1.0" encoding="utf-8"?>
<sst xmlns="http://schemas.openxmlformats.org/spreadsheetml/2006/main" count="27" uniqueCount="27">
  <si>
    <t>Cuenta Pública 2020
Instituto Tecnológico Superior de Irapuato
Estado Analítico del Activo
Del 1 de Enero al 31 de Diciembre de 2020</t>
  </si>
  <si>
    <t>Concepto</t>
  </si>
  <si>
    <t>Saldo Inicial 
1</t>
  </si>
  <si>
    <t>Cargos del Periodo
2</t>
  </si>
  <si>
    <t>Abonos del Periodo
3</t>
  </si>
  <si>
    <t>Saldo Final 
4 (1+2-3)</t>
  </si>
  <si>
    <t>Variación del 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</si>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</sst>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7" xfId="1" quotePrefix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3" fontId="6" fillId="0" borderId="0" xfId="1" applyNumberFormat="1" applyFont="1" applyFill="1" applyBorder="1" applyAlignment="1" applyProtection="1">
      <alignment vertical="top" wrapText="1"/>
      <protection locked="0"/>
    </xf>
    <xf numFmtId="3" fontId="6" fillId="0" borderId="9" xfId="1" applyNumberFormat="1" applyFont="1" applyFill="1" applyBorder="1" applyAlignment="1" applyProtection="1">
      <alignment vertical="top" wrapText="1"/>
      <protection locked="0"/>
    </xf>
    <xf numFmtId="164" fontId="2" fillId="0" borderId="0" xfId="1" applyNumberFormat="1" applyFont="1" applyAlignment="1" applyProtection="1">
      <alignment vertical="top"/>
      <protection locked="0"/>
    </xf>
    <xf numFmtId="0" fontId="2" fillId="0" borderId="8" xfId="1" applyFont="1" applyFill="1" applyBorder="1" applyAlignment="1">
      <alignment vertical="top"/>
    </xf>
    <xf numFmtId="3" fontId="4" fillId="0" borderId="0" xfId="1" applyNumberFormat="1" applyFont="1" applyFill="1" applyBorder="1" applyAlignment="1" applyProtection="1">
      <alignment vertical="top" wrapText="1"/>
      <protection locked="0"/>
    </xf>
    <xf numFmtId="3" fontId="4" fillId="0" borderId="9" xfId="1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vertical="top" wrapText="1"/>
    </xf>
    <xf numFmtId="3" fontId="2" fillId="0" borderId="0" xfId="1" applyNumberFormat="1" applyFont="1" applyFill="1" applyBorder="1" applyAlignment="1" applyProtection="1">
      <alignment vertical="top" wrapText="1"/>
      <protection locked="0"/>
    </xf>
    <xf numFmtId="3" fontId="2" fillId="0" borderId="9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>
      <alignment horizontal="left" vertical="top" wrapText="1"/>
    </xf>
    <xf numFmtId="3" fontId="4" fillId="0" borderId="0" xfId="1" applyNumberFormat="1" applyFont="1" applyFill="1" applyBorder="1" applyAlignment="1" applyProtection="1">
      <alignment wrapText="1"/>
      <protection locked="0"/>
    </xf>
    <xf numFmtId="3" fontId="4" fillId="0" borderId="9" xfId="1" applyNumberFormat="1" applyFont="1" applyFill="1" applyBorder="1" applyAlignment="1" applyProtection="1">
      <alignment wrapText="1"/>
      <protection locked="0"/>
    </xf>
    <xf numFmtId="0" fontId="3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4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AppData/Local/Temp/CP-3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showGridLines="0" tabSelected="1" zoomScaleNormal="100" workbookViewId="0">
      <selection activeCell="B27" sqref="B27"/>
    </sheetView>
  </sheetViews>
  <sheetFormatPr baseColWidth="10" defaultColWidth="12" defaultRowHeight="11.25" x14ac:dyDescent="0.2"/>
  <cols>
    <col min="1" max="1" width="1" style="4" customWidth="1"/>
    <col min="2" max="2" width="57.6640625" style="4" customWidth="1"/>
    <col min="3" max="3" width="17.6640625" style="4" customWidth="1"/>
    <col min="4" max="5" width="19.83203125" style="4" customWidth="1"/>
    <col min="6" max="7" width="17.6640625" style="4" customWidth="1"/>
    <col min="8" max="8" width="1.1640625" style="4" customWidth="1"/>
    <col min="9" max="9" width="14.83203125" style="4" bestFit="1" customWidth="1"/>
    <col min="10" max="16384" width="12" style="4"/>
  </cols>
  <sheetData>
    <row r="1" spans="1:9" ht="55.5" customHeight="1" x14ac:dyDescent="0.2">
      <c r="A1" s="1" t="s">
        <v>0</v>
      </c>
      <c r="B1" s="2"/>
      <c r="C1" s="2"/>
      <c r="D1" s="2"/>
      <c r="E1" s="2"/>
      <c r="F1" s="2"/>
      <c r="G1" s="3"/>
    </row>
    <row r="2" spans="1:9" ht="33.75" x14ac:dyDescent="0.2">
      <c r="A2" s="5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9" x14ac:dyDescent="0.2">
      <c r="A3" s="8"/>
      <c r="B3" s="9"/>
      <c r="C3" s="10"/>
      <c r="D3" s="10"/>
      <c r="E3" s="10"/>
      <c r="F3" s="10"/>
      <c r="G3" s="11"/>
    </row>
    <row r="4" spans="1:9" ht="12.75" x14ac:dyDescent="0.2">
      <c r="A4" s="12" t="s">
        <v>7</v>
      </c>
      <c r="B4" s="13"/>
      <c r="C4" s="14">
        <f>+C6+C15</f>
        <v>466987785.28999996</v>
      </c>
      <c r="D4" s="14">
        <f t="shared" ref="D4:E4" si="0">+D6+D15</f>
        <v>670943713.82000005</v>
      </c>
      <c r="E4" s="14">
        <f t="shared" si="0"/>
        <v>665662203.17999995</v>
      </c>
      <c r="F4" s="14">
        <f>+C4+D4-E4</f>
        <v>472269295.93000019</v>
      </c>
      <c r="G4" s="15">
        <f>+F4-C4</f>
        <v>5281510.6400002241</v>
      </c>
      <c r="I4" s="16"/>
    </row>
    <row r="5" spans="1:9" x14ac:dyDescent="0.2">
      <c r="A5" s="17"/>
      <c r="B5" s="13"/>
      <c r="C5" s="18"/>
      <c r="D5" s="18"/>
      <c r="E5" s="18"/>
      <c r="F5" s="18"/>
      <c r="G5" s="19"/>
    </row>
    <row r="6" spans="1:9" x14ac:dyDescent="0.2">
      <c r="A6" s="20">
        <v>1100</v>
      </c>
      <c r="B6" s="21" t="s">
        <v>8</v>
      </c>
      <c r="C6" s="22">
        <f>+C7+C8+C9+C10+C11+C12+C13</f>
        <v>82377998.760000005</v>
      </c>
      <c r="D6" s="22">
        <f t="shared" ref="D6:E6" si="1">+D7+D8+D9+D10+D11+D12+D13</f>
        <v>660961176.47000003</v>
      </c>
      <c r="E6" s="22">
        <f t="shared" si="1"/>
        <v>655200065.50999999</v>
      </c>
      <c r="F6" s="22">
        <f t="shared" ref="F6:F13" si="2">+C6+D6-E6</f>
        <v>88139109.720000029</v>
      </c>
      <c r="G6" s="23">
        <f t="shared" ref="G6:G13" si="3">+F6-C6</f>
        <v>5761110.9600000232</v>
      </c>
    </row>
    <row r="7" spans="1:9" x14ac:dyDescent="0.2">
      <c r="A7" s="20">
        <v>1110</v>
      </c>
      <c r="B7" s="24" t="s">
        <v>9</v>
      </c>
      <c r="C7" s="25">
        <v>47475294.359999999</v>
      </c>
      <c r="D7" s="25">
        <v>433715277.89999998</v>
      </c>
      <c r="E7" s="25">
        <v>425893016.33999997</v>
      </c>
      <c r="F7" s="25">
        <f t="shared" si="2"/>
        <v>55297555.920000017</v>
      </c>
      <c r="G7" s="26">
        <f t="shared" si="3"/>
        <v>7822261.5600000173</v>
      </c>
    </row>
    <row r="8" spans="1:9" x14ac:dyDescent="0.2">
      <c r="A8" s="20">
        <v>1120</v>
      </c>
      <c r="B8" s="24" t="s">
        <v>10</v>
      </c>
      <c r="C8" s="25">
        <v>30751580.030000001</v>
      </c>
      <c r="D8" s="25">
        <v>227007366.72</v>
      </c>
      <c r="E8" s="25">
        <v>225933690.72</v>
      </c>
      <c r="F8" s="25">
        <f t="shared" si="2"/>
        <v>31825256.030000001</v>
      </c>
      <c r="G8" s="26">
        <f t="shared" si="3"/>
        <v>1073676</v>
      </c>
    </row>
    <row r="9" spans="1:9" x14ac:dyDescent="0.2">
      <c r="A9" s="20">
        <v>1130</v>
      </c>
      <c r="B9" s="24" t="s">
        <v>11</v>
      </c>
      <c r="C9" s="25">
        <v>3997717.51</v>
      </c>
      <c r="D9" s="25">
        <v>238531.85</v>
      </c>
      <c r="E9" s="25">
        <v>3373358.45</v>
      </c>
      <c r="F9" s="25">
        <f t="shared" si="2"/>
        <v>862890.90999999922</v>
      </c>
      <c r="G9" s="26">
        <f t="shared" si="3"/>
        <v>-3134826.6000000006</v>
      </c>
    </row>
    <row r="10" spans="1:9" x14ac:dyDescent="0.2">
      <c r="A10" s="20">
        <v>1140</v>
      </c>
      <c r="B10" s="24" t="s">
        <v>12</v>
      </c>
      <c r="C10" s="25">
        <v>6048.86</v>
      </c>
      <c r="D10" s="25">
        <v>0</v>
      </c>
      <c r="E10" s="25">
        <v>0</v>
      </c>
      <c r="F10" s="25">
        <f t="shared" si="2"/>
        <v>6048.86</v>
      </c>
      <c r="G10" s="26">
        <f t="shared" si="3"/>
        <v>0</v>
      </c>
    </row>
    <row r="11" spans="1:9" x14ac:dyDescent="0.2">
      <c r="A11" s="20">
        <v>1150</v>
      </c>
      <c r="B11" s="24" t="s">
        <v>13</v>
      </c>
      <c r="C11" s="25">
        <v>0</v>
      </c>
      <c r="D11" s="25">
        <v>0</v>
      </c>
      <c r="E11" s="25">
        <v>0</v>
      </c>
      <c r="F11" s="25">
        <f t="shared" si="2"/>
        <v>0</v>
      </c>
      <c r="G11" s="26">
        <f t="shared" si="3"/>
        <v>0</v>
      </c>
    </row>
    <row r="12" spans="1:9" x14ac:dyDescent="0.2">
      <c r="A12" s="20">
        <v>1160</v>
      </c>
      <c r="B12" s="24" t="s">
        <v>14</v>
      </c>
      <c r="C12" s="25">
        <v>0</v>
      </c>
      <c r="D12" s="25">
        <v>0</v>
      </c>
      <c r="E12" s="25">
        <v>0</v>
      </c>
      <c r="F12" s="25">
        <f t="shared" si="2"/>
        <v>0</v>
      </c>
      <c r="G12" s="26">
        <f t="shared" si="3"/>
        <v>0</v>
      </c>
    </row>
    <row r="13" spans="1:9" x14ac:dyDescent="0.2">
      <c r="A13" s="20">
        <v>1190</v>
      </c>
      <c r="B13" s="24" t="s">
        <v>15</v>
      </c>
      <c r="C13" s="25">
        <v>147358</v>
      </c>
      <c r="D13" s="25">
        <v>0</v>
      </c>
      <c r="E13" s="25">
        <v>0</v>
      </c>
      <c r="F13" s="25">
        <f t="shared" si="2"/>
        <v>147358</v>
      </c>
      <c r="G13" s="26">
        <f t="shared" si="3"/>
        <v>0</v>
      </c>
    </row>
    <row r="14" spans="1:9" x14ac:dyDescent="0.2">
      <c r="A14" s="20"/>
      <c r="B14" s="24"/>
      <c r="C14" s="22"/>
      <c r="D14" s="22"/>
      <c r="E14" s="22"/>
      <c r="F14" s="22"/>
      <c r="G14" s="23"/>
    </row>
    <row r="15" spans="1:9" x14ac:dyDescent="0.2">
      <c r="A15" s="20">
        <v>1200</v>
      </c>
      <c r="B15" s="21" t="s">
        <v>16</v>
      </c>
      <c r="C15" s="22">
        <f>SUM(C16:C24)</f>
        <v>384609786.52999997</v>
      </c>
      <c r="D15" s="22">
        <f t="shared" ref="D15:E15" si="4">SUM(D16:D24)</f>
        <v>9982537.3499999996</v>
      </c>
      <c r="E15" s="22">
        <f t="shared" si="4"/>
        <v>10462137.670000002</v>
      </c>
      <c r="F15" s="22">
        <f t="shared" ref="F15:F24" si="5">+C15+D15-E15</f>
        <v>384130186.20999998</v>
      </c>
      <c r="G15" s="23">
        <f t="shared" ref="G15:G24" si="6">+F15-C15</f>
        <v>-479600.31999999285</v>
      </c>
    </row>
    <row r="16" spans="1:9" x14ac:dyDescent="0.2">
      <c r="A16" s="20">
        <v>1210</v>
      </c>
      <c r="B16" s="24" t="s">
        <v>17</v>
      </c>
      <c r="C16" s="25">
        <v>0</v>
      </c>
      <c r="D16" s="25">
        <v>0</v>
      </c>
      <c r="E16" s="25">
        <v>0</v>
      </c>
      <c r="F16" s="25">
        <f t="shared" si="5"/>
        <v>0</v>
      </c>
      <c r="G16" s="19">
        <f t="shared" si="6"/>
        <v>0</v>
      </c>
    </row>
    <row r="17" spans="1:7" x14ac:dyDescent="0.2">
      <c r="A17" s="20">
        <v>1220</v>
      </c>
      <c r="B17" s="24" t="s">
        <v>18</v>
      </c>
      <c r="C17" s="25">
        <v>0</v>
      </c>
      <c r="D17" s="25">
        <v>0</v>
      </c>
      <c r="E17" s="25">
        <v>0</v>
      </c>
      <c r="F17" s="25">
        <f t="shared" si="5"/>
        <v>0</v>
      </c>
      <c r="G17" s="26">
        <f t="shared" si="6"/>
        <v>0</v>
      </c>
    </row>
    <row r="18" spans="1:7" x14ac:dyDescent="0.2">
      <c r="A18" s="20">
        <v>1230</v>
      </c>
      <c r="B18" s="24" t="s">
        <v>19</v>
      </c>
      <c r="C18" s="25">
        <v>344832950.69</v>
      </c>
      <c r="D18" s="25">
        <v>6278377.4400000004</v>
      </c>
      <c r="E18" s="25">
        <v>6620.94</v>
      </c>
      <c r="F18" s="25">
        <f t="shared" si="5"/>
        <v>351104707.19</v>
      </c>
      <c r="G18" s="26">
        <f t="shared" si="6"/>
        <v>6271756.5</v>
      </c>
    </row>
    <row r="19" spans="1:7" x14ac:dyDescent="0.2">
      <c r="A19" s="20">
        <v>1240</v>
      </c>
      <c r="B19" s="24" t="s">
        <v>20</v>
      </c>
      <c r="C19" s="25">
        <v>185095660.25999999</v>
      </c>
      <c r="D19" s="25">
        <v>2560629.14</v>
      </c>
      <c r="E19" s="25">
        <v>1159718.02</v>
      </c>
      <c r="F19" s="25">
        <f t="shared" si="5"/>
        <v>186496571.37999997</v>
      </c>
      <c r="G19" s="19">
        <f t="shared" si="6"/>
        <v>1400911.119999975</v>
      </c>
    </row>
    <row r="20" spans="1:7" x14ac:dyDescent="0.2">
      <c r="A20" s="20">
        <v>1250</v>
      </c>
      <c r="B20" s="24" t="s">
        <v>21</v>
      </c>
      <c r="C20" s="25">
        <v>0</v>
      </c>
      <c r="D20" s="25">
        <v>0</v>
      </c>
      <c r="E20" s="25">
        <v>0</v>
      </c>
      <c r="F20" s="25">
        <f t="shared" si="5"/>
        <v>0</v>
      </c>
      <c r="G20" s="19">
        <f t="shared" si="6"/>
        <v>0</v>
      </c>
    </row>
    <row r="21" spans="1:7" x14ac:dyDescent="0.2">
      <c r="A21" s="20">
        <v>1260</v>
      </c>
      <c r="B21" s="24" t="s">
        <v>22</v>
      </c>
      <c r="C21" s="25">
        <v>-145318824.41999999</v>
      </c>
      <c r="D21" s="25">
        <v>1143530.77</v>
      </c>
      <c r="E21" s="25">
        <v>9295798.7100000009</v>
      </c>
      <c r="F21" s="25">
        <f t="shared" si="5"/>
        <v>-153471092.35999998</v>
      </c>
      <c r="G21" s="19">
        <f t="shared" si="6"/>
        <v>-8152267.9399999976</v>
      </c>
    </row>
    <row r="22" spans="1:7" x14ac:dyDescent="0.2">
      <c r="A22" s="20">
        <v>1270</v>
      </c>
      <c r="B22" s="24" t="s">
        <v>23</v>
      </c>
      <c r="C22" s="25">
        <v>0</v>
      </c>
      <c r="D22" s="25">
        <v>0</v>
      </c>
      <c r="E22" s="25">
        <v>0</v>
      </c>
      <c r="F22" s="25">
        <f t="shared" si="5"/>
        <v>0</v>
      </c>
      <c r="G22" s="19">
        <f t="shared" si="6"/>
        <v>0</v>
      </c>
    </row>
    <row r="23" spans="1:7" x14ac:dyDescent="0.2">
      <c r="A23" s="20">
        <v>1280</v>
      </c>
      <c r="B23" s="24" t="s">
        <v>24</v>
      </c>
      <c r="C23" s="25">
        <v>0</v>
      </c>
      <c r="D23" s="25">
        <v>0</v>
      </c>
      <c r="E23" s="25">
        <v>0</v>
      </c>
      <c r="F23" s="25">
        <f t="shared" si="5"/>
        <v>0</v>
      </c>
      <c r="G23" s="19">
        <f t="shared" si="6"/>
        <v>0</v>
      </c>
    </row>
    <row r="24" spans="1:7" x14ac:dyDescent="0.2">
      <c r="A24" s="20">
        <v>1290</v>
      </c>
      <c r="B24" s="24" t="s">
        <v>25</v>
      </c>
      <c r="C24" s="25">
        <v>0</v>
      </c>
      <c r="D24" s="25">
        <v>0</v>
      </c>
      <c r="E24" s="25">
        <v>0</v>
      </c>
      <c r="F24" s="25">
        <f t="shared" si="5"/>
        <v>0</v>
      </c>
      <c r="G24" s="19">
        <f t="shared" si="6"/>
        <v>0</v>
      </c>
    </row>
    <row r="25" spans="1:7" x14ac:dyDescent="0.2">
      <c r="A25" s="27"/>
      <c r="B25" s="28"/>
      <c r="C25" s="28"/>
      <c r="D25" s="28"/>
      <c r="E25" s="28"/>
      <c r="F25" s="28"/>
      <c r="G25" s="29"/>
    </row>
    <row r="26" spans="1:7" x14ac:dyDescent="0.2">
      <c r="B26" s="30" t="s">
        <v>26</v>
      </c>
      <c r="C26" s="30"/>
      <c r="D26" s="30"/>
      <c r="E26" s="30"/>
      <c r="F26" s="30"/>
      <c r="G26" s="30"/>
    </row>
  </sheetData>
  <sheetProtection formatCells="0" formatColumns="0" formatRows="0" autoFilter="0"/>
  <mergeCells count="2">
    <mergeCell ref="A1:G1"/>
    <mergeCell ref="B26:G26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2021-01-27T20:04:11Z</dcterms:created>
  <dcterms:modified xsi:type="dcterms:W3CDTF">2021-01-27T20:04:44Z</dcterms:modified>
</cp:coreProperties>
</file>