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8_{5279E34D-194F-4596-87F1-73190D949E28}" xr6:coauthVersionLast="47" xr6:coauthVersionMax="47" xr10:uidLastSave="{00000000-0000-0000-0000-000000000000}"/>
  <bookViews>
    <workbookView xWindow="-120" yWindow="-120" windowWidth="19440" windowHeight="15000" xr2:uid="{F548F216-A54F-4B82-9EE8-3B573A4EA92C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<sst xmlns="http://schemas.openxmlformats.org/spreadsheetml/2006/main" count="85" uniqueCount="85">
  <si>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INSTITUTO TECNOLOGICO SUPERIOR DE IRAPUATO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</si>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</sst>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AD59C9B1-74AD-4FFD-96F0-B2FA3998C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76E7-2B33-45AA-84FF-7E99813D3435}">
  <sheetPr>
    <pageSetUpPr fitToPage="1"/>
  </sheetPr>
  <dimension ref="A1:H79"/>
  <sheetViews>
    <sheetView showGridLines="0" tabSelected="1" workbookViewId="0">
      <selection activeCell="B25" sqref="B25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91373108.170000002</v>
      </c>
      <c r="C5" s="16">
        <f>SUM(C6:C12)</f>
        <v>95604242.359999999</v>
      </c>
      <c r="D5" s="16">
        <f>B5+C5</f>
        <v>186977350.53</v>
      </c>
      <c r="E5" s="16">
        <f>SUM(E6:E12)</f>
        <v>115165500.49999999</v>
      </c>
      <c r="F5" s="16">
        <f>SUM(F6:F12)</f>
        <v>115165500.49999999</v>
      </c>
      <c r="G5" s="16">
        <f>D5-E5</f>
        <v>71811850.030000016</v>
      </c>
    </row>
    <row r="6" spans="1:8" x14ac:dyDescent="0.2">
      <c r="A6" s="17" t="s">
        <v>12</v>
      </c>
      <c r="B6" s="18">
        <v>51586714.990000002</v>
      </c>
      <c r="C6" s="18">
        <v>41799911.57</v>
      </c>
      <c r="D6" s="18">
        <f t="shared" ref="D6:D69" si="0">B6+C6</f>
        <v>93386626.560000002</v>
      </c>
      <c r="E6" s="18">
        <v>69965307.129999995</v>
      </c>
      <c r="F6" s="18">
        <v>69965307.129999995</v>
      </c>
      <c r="G6" s="18">
        <f t="shared" ref="G6:G69" si="1">D6-E6</f>
        <v>23421319.430000007</v>
      </c>
      <c r="H6" s="19">
        <v>1100</v>
      </c>
    </row>
    <row r="7" spans="1:8" x14ac:dyDescent="0.2">
      <c r="A7" s="17" t="s">
        <v>13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  <c r="H7" s="19">
        <v>1200</v>
      </c>
    </row>
    <row r="8" spans="1:8" x14ac:dyDescent="0.2">
      <c r="A8" s="17" t="s">
        <v>14</v>
      </c>
      <c r="B8" s="18">
        <v>20077468.989999998</v>
      </c>
      <c r="C8" s="18">
        <v>26541890.370000001</v>
      </c>
      <c r="D8" s="18">
        <f t="shared" si="0"/>
        <v>46619359.359999999</v>
      </c>
      <c r="E8" s="18">
        <v>22677320.359999999</v>
      </c>
      <c r="F8" s="18">
        <v>22677320.359999999</v>
      </c>
      <c r="G8" s="18">
        <f t="shared" si="1"/>
        <v>23942039</v>
      </c>
      <c r="H8" s="19">
        <v>1300</v>
      </c>
    </row>
    <row r="9" spans="1:8" x14ac:dyDescent="0.2">
      <c r="A9" s="17" t="s">
        <v>15</v>
      </c>
      <c r="B9" s="18">
        <v>16451800.119999999</v>
      </c>
      <c r="C9" s="18">
        <v>14698885</v>
      </c>
      <c r="D9" s="18">
        <f t="shared" si="0"/>
        <v>31150685.119999997</v>
      </c>
      <c r="E9" s="18">
        <v>18074740.68</v>
      </c>
      <c r="F9" s="18">
        <v>18074740.68</v>
      </c>
      <c r="G9" s="18">
        <f t="shared" si="1"/>
        <v>13075944.439999998</v>
      </c>
      <c r="H9" s="19">
        <v>1400</v>
      </c>
    </row>
    <row r="10" spans="1:8" x14ac:dyDescent="0.2">
      <c r="A10" s="17" t="s">
        <v>16</v>
      </c>
      <c r="B10" s="18">
        <v>2682344.0699999998</v>
      </c>
      <c r="C10" s="18">
        <v>4879923.42</v>
      </c>
      <c r="D10" s="18">
        <f t="shared" si="0"/>
        <v>7562267.4900000002</v>
      </c>
      <c r="E10" s="18">
        <v>4448132.33</v>
      </c>
      <c r="F10" s="18">
        <v>4448132.33</v>
      </c>
      <c r="G10" s="18">
        <f t="shared" si="1"/>
        <v>3114135.16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574780</v>
      </c>
      <c r="C12" s="18">
        <v>7683632</v>
      </c>
      <c r="D12" s="18">
        <f t="shared" si="0"/>
        <v>8258412</v>
      </c>
      <c r="E12" s="18">
        <v>0</v>
      </c>
      <c r="F12" s="18">
        <v>0</v>
      </c>
      <c r="G12" s="18">
        <f t="shared" si="1"/>
        <v>8258412</v>
      </c>
      <c r="H12" s="19">
        <v>1700</v>
      </c>
    </row>
    <row r="13" spans="1:8" x14ac:dyDescent="0.2">
      <c r="A13" s="15" t="s">
        <v>19</v>
      </c>
      <c r="B13" s="20">
        <f>SUM(B14:B22)</f>
        <v>7104280.3499999996</v>
      </c>
      <c r="C13" s="20">
        <f>SUM(C14:C22)</f>
        <v>7120713.4900000012</v>
      </c>
      <c r="D13" s="20">
        <f t="shared" si="0"/>
        <v>14224993.84</v>
      </c>
      <c r="E13" s="20">
        <f>SUM(E14:E22)</f>
        <v>4305983.87</v>
      </c>
      <c r="F13" s="20">
        <f>SUM(F14:F22)</f>
        <v>4305983.87</v>
      </c>
      <c r="G13" s="20">
        <f t="shared" si="1"/>
        <v>9919009.9699999988</v>
      </c>
      <c r="H13" s="21">
        <v>0</v>
      </c>
    </row>
    <row r="14" spans="1:8" x14ac:dyDescent="0.2">
      <c r="A14" s="17" t="s">
        <v>20</v>
      </c>
      <c r="B14" s="18">
        <v>2340057.66</v>
      </c>
      <c r="C14" s="18">
        <v>803280.86</v>
      </c>
      <c r="D14" s="18">
        <f t="shared" si="0"/>
        <v>3143338.52</v>
      </c>
      <c r="E14" s="18">
        <v>954902.71</v>
      </c>
      <c r="F14" s="18">
        <v>954902.71</v>
      </c>
      <c r="G14" s="18">
        <f t="shared" si="1"/>
        <v>2188435.81</v>
      </c>
      <c r="H14" s="19">
        <v>2100</v>
      </c>
    </row>
    <row r="15" spans="1:8" x14ac:dyDescent="0.2">
      <c r="A15" s="17" t="s">
        <v>21</v>
      </c>
      <c r="B15" s="18">
        <v>161930</v>
      </c>
      <c r="C15" s="18">
        <v>36000</v>
      </c>
      <c r="D15" s="18">
        <f t="shared" si="0"/>
        <v>197930</v>
      </c>
      <c r="E15" s="18">
        <v>90942.65</v>
      </c>
      <c r="F15" s="18">
        <v>90942.65</v>
      </c>
      <c r="G15" s="18">
        <f t="shared" si="1"/>
        <v>106987.35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35000</v>
      </c>
      <c r="D16" s="18">
        <f t="shared" si="0"/>
        <v>35000</v>
      </c>
      <c r="E16" s="18">
        <v>0</v>
      </c>
      <c r="F16" s="18">
        <v>0</v>
      </c>
      <c r="G16" s="18">
        <f t="shared" si="1"/>
        <v>35000</v>
      </c>
      <c r="H16" s="19">
        <v>2300</v>
      </c>
    </row>
    <row r="17" spans="1:8" x14ac:dyDescent="0.2">
      <c r="A17" s="17" t="s">
        <v>23</v>
      </c>
      <c r="B17" s="18">
        <v>2693272.69</v>
      </c>
      <c r="C17" s="18">
        <v>2788760.74</v>
      </c>
      <c r="D17" s="18">
        <f t="shared" si="0"/>
        <v>5482033.4299999997</v>
      </c>
      <c r="E17" s="18">
        <v>1903703.44</v>
      </c>
      <c r="F17" s="18">
        <v>1903703.44</v>
      </c>
      <c r="G17" s="18">
        <f t="shared" si="1"/>
        <v>3578329.9899999998</v>
      </c>
      <c r="H17" s="19">
        <v>2400</v>
      </c>
    </row>
    <row r="18" spans="1:8" x14ac:dyDescent="0.2">
      <c r="A18" s="17" t="s">
        <v>24</v>
      </c>
      <c r="B18" s="18">
        <v>648200</v>
      </c>
      <c r="C18" s="18">
        <v>605507.26</v>
      </c>
      <c r="D18" s="18">
        <f t="shared" si="0"/>
        <v>1253707.26</v>
      </c>
      <c r="E18" s="18">
        <v>53316.06</v>
      </c>
      <c r="F18" s="18">
        <v>53316.06</v>
      </c>
      <c r="G18" s="18">
        <f t="shared" si="1"/>
        <v>1200391.2</v>
      </c>
      <c r="H18" s="19">
        <v>2500</v>
      </c>
    </row>
    <row r="19" spans="1:8" x14ac:dyDescent="0.2">
      <c r="A19" s="17" t="s">
        <v>25</v>
      </c>
      <c r="B19" s="18">
        <v>360512</v>
      </c>
      <c r="C19" s="18">
        <v>662946.61</v>
      </c>
      <c r="D19" s="18">
        <f t="shared" si="0"/>
        <v>1023458.61</v>
      </c>
      <c r="E19" s="18">
        <v>529956.37</v>
      </c>
      <c r="F19" s="18">
        <v>529956.37</v>
      </c>
      <c r="G19" s="18">
        <f t="shared" si="1"/>
        <v>493502.24</v>
      </c>
      <c r="H19" s="19">
        <v>2600</v>
      </c>
    </row>
    <row r="20" spans="1:8" x14ac:dyDescent="0.2">
      <c r="A20" s="17" t="s">
        <v>26</v>
      </c>
      <c r="B20" s="18">
        <v>102500</v>
      </c>
      <c r="C20" s="18">
        <v>1154719.6200000001</v>
      </c>
      <c r="D20" s="18">
        <f t="shared" si="0"/>
        <v>1257219.6200000001</v>
      </c>
      <c r="E20" s="18">
        <v>476818.52</v>
      </c>
      <c r="F20" s="18">
        <v>476818.52</v>
      </c>
      <c r="G20" s="18">
        <f t="shared" si="1"/>
        <v>780401.10000000009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797808</v>
      </c>
      <c r="C22" s="18">
        <v>1034498.4</v>
      </c>
      <c r="D22" s="18">
        <f t="shared" si="0"/>
        <v>1832306.4</v>
      </c>
      <c r="E22" s="18">
        <v>296344.12</v>
      </c>
      <c r="F22" s="18">
        <v>296344.12</v>
      </c>
      <c r="G22" s="18">
        <f t="shared" si="1"/>
        <v>1535962.2799999998</v>
      </c>
      <c r="H22" s="19">
        <v>2900</v>
      </c>
    </row>
    <row r="23" spans="1:8" x14ac:dyDescent="0.2">
      <c r="A23" s="15" t="s">
        <v>29</v>
      </c>
      <c r="B23" s="20">
        <f>SUM(B24:B32)</f>
        <v>33363800.049999997</v>
      </c>
      <c r="C23" s="20">
        <f>SUM(C24:C32)</f>
        <v>8051059.620000001</v>
      </c>
      <c r="D23" s="20">
        <f t="shared" si="0"/>
        <v>41414859.670000002</v>
      </c>
      <c r="E23" s="20">
        <f>SUM(E24:E32)</f>
        <v>22082872.52</v>
      </c>
      <c r="F23" s="20">
        <f>SUM(F24:F32)</f>
        <v>22082872.52</v>
      </c>
      <c r="G23" s="20">
        <f t="shared" si="1"/>
        <v>19331987.150000002</v>
      </c>
      <c r="H23" s="21">
        <v>0</v>
      </c>
    </row>
    <row r="24" spans="1:8" x14ac:dyDescent="0.2">
      <c r="A24" s="17" t="s">
        <v>30</v>
      </c>
      <c r="B24" s="18">
        <v>1891657.43</v>
      </c>
      <c r="C24" s="18">
        <v>2426944.4</v>
      </c>
      <c r="D24" s="18">
        <f t="shared" si="0"/>
        <v>4318601.83</v>
      </c>
      <c r="E24" s="18">
        <v>3220699.35</v>
      </c>
      <c r="F24" s="18">
        <v>3220699.35</v>
      </c>
      <c r="G24" s="18">
        <f t="shared" si="1"/>
        <v>1097902.48</v>
      </c>
      <c r="H24" s="19">
        <v>3100</v>
      </c>
    </row>
    <row r="25" spans="1:8" x14ac:dyDescent="0.2">
      <c r="A25" s="17" t="s">
        <v>31</v>
      </c>
      <c r="B25" s="18">
        <v>2104383.66</v>
      </c>
      <c r="C25" s="18">
        <v>1563834.52</v>
      </c>
      <c r="D25" s="18">
        <f t="shared" si="0"/>
        <v>3668218.18</v>
      </c>
      <c r="E25" s="18">
        <v>1425514.58</v>
      </c>
      <c r="F25" s="18">
        <v>1425514.58</v>
      </c>
      <c r="G25" s="18">
        <f t="shared" si="1"/>
        <v>2242703.6</v>
      </c>
      <c r="H25" s="19">
        <v>3200</v>
      </c>
    </row>
    <row r="26" spans="1:8" x14ac:dyDescent="0.2">
      <c r="A26" s="17" t="s">
        <v>32</v>
      </c>
      <c r="B26" s="18">
        <v>7650711.9500000002</v>
      </c>
      <c r="C26" s="18">
        <v>393770.83</v>
      </c>
      <c r="D26" s="18">
        <f t="shared" si="0"/>
        <v>8044482.7800000003</v>
      </c>
      <c r="E26" s="18">
        <v>4149945.67</v>
      </c>
      <c r="F26" s="18">
        <v>4149945.67</v>
      </c>
      <c r="G26" s="18">
        <f t="shared" si="1"/>
        <v>3894537.1100000003</v>
      </c>
      <c r="H26" s="19">
        <v>3300</v>
      </c>
    </row>
    <row r="27" spans="1:8" x14ac:dyDescent="0.2">
      <c r="A27" s="17" t="s">
        <v>33</v>
      </c>
      <c r="B27" s="18">
        <v>374000</v>
      </c>
      <c r="C27" s="18">
        <v>149669.19</v>
      </c>
      <c r="D27" s="18">
        <f t="shared" si="0"/>
        <v>523669.19</v>
      </c>
      <c r="E27" s="18">
        <v>323669.19</v>
      </c>
      <c r="F27" s="18">
        <v>323669.19</v>
      </c>
      <c r="G27" s="18">
        <f t="shared" si="1"/>
        <v>200000</v>
      </c>
      <c r="H27" s="19">
        <v>3400</v>
      </c>
    </row>
    <row r="28" spans="1:8" x14ac:dyDescent="0.2">
      <c r="A28" s="17" t="s">
        <v>34</v>
      </c>
      <c r="B28" s="18">
        <v>15113964.439999999</v>
      </c>
      <c r="C28" s="18">
        <v>1898337.24</v>
      </c>
      <c r="D28" s="18">
        <f t="shared" si="0"/>
        <v>17012301.68</v>
      </c>
      <c r="E28" s="18">
        <v>7920567.5899999999</v>
      </c>
      <c r="F28" s="18">
        <v>7920567.5899999999</v>
      </c>
      <c r="G28" s="18">
        <f t="shared" si="1"/>
        <v>9091734.0899999999</v>
      </c>
      <c r="H28" s="19">
        <v>3500</v>
      </c>
    </row>
    <row r="29" spans="1:8" x14ac:dyDescent="0.2">
      <c r="A29" s="17" t="s">
        <v>35</v>
      </c>
      <c r="B29" s="18">
        <v>584364.73</v>
      </c>
      <c r="C29" s="18">
        <v>90000</v>
      </c>
      <c r="D29" s="18">
        <f t="shared" si="0"/>
        <v>674364.73</v>
      </c>
      <c r="E29" s="18">
        <v>147440.84</v>
      </c>
      <c r="F29" s="18">
        <v>147440.84</v>
      </c>
      <c r="G29" s="18">
        <f t="shared" si="1"/>
        <v>526923.89</v>
      </c>
      <c r="H29" s="19">
        <v>3600</v>
      </c>
    </row>
    <row r="30" spans="1:8" x14ac:dyDescent="0.2">
      <c r="A30" s="17" t="s">
        <v>36</v>
      </c>
      <c r="B30" s="18">
        <v>53250</v>
      </c>
      <c r="C30" s="18">
        <v>945247.4</v>
      </c>
      <c r="D30" s="18">
        <f t="shared" si="0"/>
        <v>998497.4</v>
      </c>
      <c r="E30" s="18">
        <v>521771.16</v>
      </c>
      <c r="F30" s="18">
        <v>521771.16</v>
      </c>
      <c r="G30" s="18">
        <f t="shared" si="1"/>
        <v>476726.24000000005</v>
      </c>
      <c r="H30" s="19">
        <v>3700</v>
      </c>
    </row>
    <row r="31" spans="1:8" x14ac:dyDescent="0.2">
      <c r="A31" s="17" t="s">
        <v>37</v>
      </c>
      <c r="B31" s="18">
        <v>1152880</v>
      </c>
      <c r="C31" s="18">
        <v>-49500</v>
      </c>
      <c r="D31" s="18">
        <f t="shared" si="0"/>
        <v>1103380</v>
      </c>
      <c r="E31" s="18">
        <v>626905.14</v>
      </c>
      <c r="F31" s="18">
        <v>626905.14</v>
      </c>
      <c r="G31" s="18">
        <f t="shared" si="1"/>
        <v>476474.86</v>
      </c>
      <c r="H31" s="19">
        <v>3800</v>
      </c>
    </row>
    <row r="32" spans="1:8" x14ac:dyDescent="0.2">
      <c r="A32" s="17" t="s">
        <v>38</v>
      </c>
      <c r="B32" s="18">
        <v>4438587.84</v>
      </c>
      <c r="C32" s="18">
        <v>632756.04</v>
      </c>
      <c r="D32" s="18">
        <f t="shared" si="0"/>
        <v>5071343.88</v>
      </c>
      <c r="E32" s="18">
        <v>3746359</v>
      </c>
      <c r="F32" s="18">
        <v>3746359</v>
      </c>
      <c r="G32" s="18">
        <f t="shared" si="1"/>
        <v>1324984.8799999999</v>
      </c>
      <c r="H32" s="19">
        <v>3900</v>
      </c>
    </row>
    <row r="33" spans="1:8" x14ac:dyDescent="0.2">
      <c r="A33" s="15" t="s">
        <v>39</v>
      </c>
      <c r="B33" s="20">
        <f>SUM(B34:B42)</f>
        <v>3567556</v>
      </c>
      <c r="C33" s="20">
        <f>SUM(C34:C42)</f>
        <v>4191080.63</v>
      </c>
      <c r="D33" s="20">
        <f t="shared" si="0"/>
        <v>7758636.6299999999</v>
      </c>
      <c r="E33" s="20">
        <f>SUM(E34:E42)</f>
        <v>4483376.88</v>
      </c>
      <c r="F33" s="20">
        <f>SUM(F34:F42)</f>
        <v>4483376.88</v>
      </c>
      <c r="G33" s="20">
        <f t="shared" si="1"/>
        <v>3275259.75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1029150</v>
      </c>
      <c r="D35" s="18">
        <f t="shared" si="0"/>
        <v>1029150</v>
      </c>
      <c r="E35" s="18">
        <v>900000</v>
      </c>
      <c r="F35" s="18">
        <v>900000</v>
      </c>
      <c r="G35" s="18">
        <f t="shared" si="1"/>
        <v>129150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3567556</v>
      </c>
      <c r="C37" s="18">
        <v>3161930.63</v>
      </c>
      <c r="D37" s="18">
        <f t="shared" si="0"/>
        <v>6729486.6299999999</v>
      </c>
      <c r="E37" s="18">
        <v>3583376.88</v>
      </c>
      <c r="F37" s="18">
        <v>3583376.88</v>
      </c>
      <c r="G37" s="18">
        <f t="shared" si="1"/>
        <v>3146109.75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6085645.8700000001</v>
      </c>
      <c r="C43" s="20">
        <f>SUM(C44:C52)</f>
        <v>40774199.909999996</v>
      </c>
      <c r="D43" s="20">
        <f t="shared" si="0"/>
        <v>46859845.779999994</v>
      </c>
      <c r="E43" s="20">
        <f>SUM(E44:E52)</f>
        <v>9826203.6899999995</v>
      </c>
      <c r="F43" s="20">
        <f>SUM(F44:F52)</f>
        <v>9826203.6899999995</v>
      </c>
      <c r="G43" s="20">
        <f t="shared" si="1"/>
        <v>37033642.089999996</v>
      </c>
      <c r="H43" s="21">
        <v>0</v>
      </c>
    </row>
    <row r="44" spans="1:8" x14ac:dyDescent="0.2">
      <c r="A44" s="22" t="s">
        <v>50</v>
      </c>
      <c r="B44" s="18">
        <v>1610000</v>
      </c>
      <c r="C44" s="18">
        <v>11477309.359999999</v>
      </c>
      <c r="D44" s="18">
        <f t="shared" si="0"/>
        <v>13087309.359999999</v>
      </c>
      <c r="E44" s="18">
        <v>5334950.8899999997</v>
      </c>
      <c r="F44" s="18">
        <v>5334950.8899999997</v>
      </c>
      <c r="G44" s="18">
        <f t="shared" si="1"/>
        <v>7752358.4699999997</v>
      </c>
      <c r="H44" s="19">
        <v>5100</v>
      </c>
    </row>
    <row r="45" spans="1:8" x14ac:dyDescent="0.2">
      <c r="A45" s="17" t="s">
        <v>51</v>
      </c>
      <c r="B45" s="18">
        <v>7100</v>
      </c>
      <c r="C45" s="18">
        <v>936448.57</v>
      </c>
      <c r="D45" s="18">
        <f t="shared" si="0"/>
        <v>943548.57</v>
      </c>
      <c r="E45" s="18">
        <v>261546.76</v>
      </c>
      <c r="F45" s="18">
        <v>261546.76</v>
      </c>
      <c r="G45" s="18">
        <f t="shared" si="1"/>
        <v>682001.80999999994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3464587.75</v>
      </c>
      <c r="D46" s="18">
        <f t="shared" si="0"/>
        <v>3464587.75</v>
      </c>
      <c r="E46" s="18">
        <v>1033236.82</v>
      </c>
      <c r="F46" s="18">
        <v>1033236.82</v>
      </c>
      <c r="G46" s="18">
        <f t="shared" si="1"/>
        <v>2431350.9300000002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4500000</v>
      </c>
      <c r="D47" s="18">
        <f t="shared" si="0"/>
        <v>4500000</v>
      </c>
      <c r="E47" s="18">
        <v>0</v>
      </c>
      <c r="F47" s="18">
        <v>0</v>
      </c>
      <c r="G47" s="18">
        <f t="shared" si="1"/>
        <v>4500000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4468545.87</v>
      </c>
      <c r="C49" s="18">
        <v>20395854.23</v>
      </c>
      <c r="D49" s="18">
        <f t="shared" si="0"/>
        <v>24864400.100000001</v>
      </c>
      <c r="E49" s="18">
        <v>3196469.22</v>
      </c>
      <c r="F49" s="18">
        <v>3196469.22</v>
      </c>
      <c r="G49" s="18">
        <f t="shared" si="1"/>
        <v>21667930.880000003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2500000</v>
      </c>
      <c r="C53" s="20">
        <f>SUM(C54:C56)</f>
        <v>60369361.75</v>
      </c>
      <c r="D53" s="20">
        <f t="shared" si="0"/>
        <v>62869361.75</v>
      </c>
      <c r="E53" s="20">
        <f>SUM(E54:E56)</f>
        <v>4957368.24</v>
      </c>
      <c r="F53" s="20">
        <f>SUM(F54:F56)</f>
        <v>4957368.24</v>
      </c>
      <c r="G53" s="20">
        <f t="shared" si="1"/>
        <v>57911993.509999998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2500000</v>
      </c>
      <c r="C55" s="18">
        <v>60369361.75</v>
      </c>
      <c r="D55" s="18">
        <f t="shared" si="0"/>
        <v>62869361.75</v>
      </c>
      <c r="E55" s="18">
        <v>4957368.24</v>
      </c>
      <c r="F55" s="18">
        <v>4957368.24</v>
      </c>
      <c r="G55" s="18">
        <f t="shared" si="1"/>
        <v>57911993.509999998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143994390.44</v>
      </c>
      <c r="C77" s="26">
        <f t="shared" si="4"/>
        <v>216110657.75999999</v>
      </c>
      <c r="D77" s="26">
        <f t="shared" si="4"/>
        <v>360105048.19999999</v>
      </c>
      <c r="E77" s="26">
        <f t="shared" si="4"/>
        <v>160821305.69999999</v>
      </c>
      <c r="F77" s="26">
        <f t="shared" si="4"/>
        <v>160821305.69999999</v>
      </c>
      <c r="G77" s="26">
        <f t="shared" si="4"/>
        <v>199283742.5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2024-10-30T23:02:46Z</dcterms:created>
  <dcterms:modified xsi:type="dcterms:W3CDTF">2024-10-30T23:03:02Z</dcterms:modified>
</cp:coreProperties>
</file>