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DISCIPLINA FINANCIERA\"/>
    </mc:Choice>
  </mc:AlternateContent>
  <bookViews>
    <workbookView xWindow="0" yWindow="0" windowWidth="24000" windowHeight="973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H74" i="1"/>
  <c r="E74" i="1"/>
  <c r="G73" i="1"/>
  <c r="F73" i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H64" i="1" s="1"/>
  <c r="H63" i="1"/>
  <c r="E63" i="1"/>
  <c r="G62" i="1"/>
  <c r="F62" i="1"/>
  <c r="E62" i="1"/>
  <c r="D62" i="1"/>
  <c r="C62" i="1"/>
  <c r="E60" i="1"/>
  <c r="H60" i="1" s="1"/>
  <c r="H59" i="1"/>
  <c r="E59" i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E43" i="1"/>
  <c r="D43" i="1"/>
  <c r="D42" i="1" s="1"/>
  <c r="C43" i="1"/>
  <c r="G42" i="1"/>
  <c r="F42" i="1"/>
  <c r="C42" i="1"/>
  <c r="H40" i="1"/>
  <c r="E40" i="1"/>
  <c r="E39" i="1"/>
  <c r="H39" i="1" s="1"/>
  <c r="H38" i="1"/>
  <c r="E38" i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G16" i="1"/>
  <c r="F16" i="1"/>
  <c r="F5" i="1" s="1"/>
  <c r="F79" i="1" s="1"/>
  <c r="E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5" i="1" s="1"/>
  <c r="G79" i="1" s="1"/>
  <c r="F6" i="1"/>
  <c r="D6" i="1"/>
  <c r="D5" i="1" s="1"/>
  <c r="C6" i="1"/>
  <c r="C5" i="1" s="1"/>
  <c r="C79" i="1" s="1"/>
  <c r="H6" i="1" l="1"/>
  <c r="H8" i="1"/>
  <c r="E53" i="1"/>
  <c r="E42" i="1" s="1"/>
  <c r="H42" i="1" s="1"/>
  <c r="H62" i="1"/>
  <c r="D79" i="1"/>
  <c r="E36" i="1"/>
  <c r="H53" i="1"/>
  <c r="H16" i="1"/>
  <c r="H43" i="1"/>
  <c r="E25" i="1"/>
  <c r="E5" i="1" s="1"/>
  <c r="E79" i="1" s="1"/>
  <c r="H36" i="1"/>
  <c r="E73" i="1"/>
  <c r="H73" i="1" s="1"/>
  <c r="H25" i="1" l="1"/>
  <c r="H5" i="1"/>
  <c r="H79" i="1" s="1"/>
</calcChain>
</file>

<file path=xl/sharedStrings.xml><?xml version="1.0" encoding="utf-8"?>
<sst xmlns="http://schemas.openxmlformats.org/spreadsheetml/2006/main" count="133" uniqueCount="101">
  <si>
    <t>INSTITUTO TECNOLOGICO SUPERIOR DE IRAPUATO
Estado Analítico del Ejercicio del Presupuesto de Egresos Detallado - LDF
Clasificación Funcional (Finalidad y Función)
al 30 de Junio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</si>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</sst>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3" fillId="3" borderId="0" xfId="1" applyFont="1" applyFill="1" applyProtection="1">
      <protection locked="0"/>
    </xf>
  </cellXfs>
  <cellStyles count="2">
    <cellStyle name="Normal" xfId="0" builtinId="0"/>
    <cellStyle name="Normal 2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workbookViewId="0">
      <selection activeCell="B10" sqref="B10"/>
    </sheetView>
  </sheetViews>
  <sheetFormatPr baseColWidth="10" defaultColWidth="12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133446372.97999999</v>
      </c>
      <c r="D5" s="18">
        <f t="shared" ref="D5:H5" si="0">D6+D16+D25+D36</f>
        <v>14359265.77</v>
      </c>
      <c r="E5" s="18">
        <f t="shared" si="0"/>
        <v>147805638.75</v>
      </c>
      <c r="F5" s="18">
        <f t="shared" si="0"/>
        <v>57392401.780000001</v>
      </c>
      <c r="G5" s="18">
        <f t="shared" si="0"/>
        <v>57392401.780000001</v>
      </c>
      <c r="H5" s="18">
        <f t="shared" si="0"/>
        <v>90413236.969999999</v>
      </c>
    </row>
    <row r="6" spans="1:8" ht="12.75" customHeight="1">
      <c r="A6" s="19" t="s">
        <v>10</v>
      </c>
      <c r="B6" s="20"/>
      <c r="C6" s="18">
        <f>SUM(C7:C14)</f>
        <v>702869.38</v>
      </c>
      <c r="D6" s="18">
        <f t="shared" ref="D6:H6" si="1">SUM(D7:D14)</f>
        <v>0</v>
      </c>
      <c r="E6" s="18">
        <f t="shared" si="1"/>
        <v>702869.38</v>
      </c>
      <c r="F6" s="18">
        <f t="shared" si="1"/>
        <v>318461.82</v>
      </c>
      <c r="G6" s="18">
        <f t="shared" si="1"/>
        <v>318461.82</v>
      </c>
      <c r="H6" s="18">
        <f t="shared" si="1"/>
        <v>384407.56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>
        <v>702869.38</v>
      </c>
      <c r="D9" s="23">
        <v>0</v>
      </c>
      <c r="E9" s="23">
        <f t="shared" si="2"/>
        <v>702869.38</v>
      </c>
      <c r="F9" s="23">
        <v>318461.82</v>
      </c>
      <c r="G9" s="23">
        <v>318461.82</v>
      </c>
      <c r="H9" s="23">
        <f t="shared" si="3"/>
        <v>384407.56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132743503.59999999</v>
      </c>
      <c r="D16" s="18">
        <f t="shared" ref="D16:G16" si="4">SUM(D17:D23)</f>
        <v>14359265.77</v>
      </c>
      <c r="E16" s="18">
        <f t="shared" si="4"/>
        <v>147102769.37</v>
      </c>
      <c r="F16" s="18">
        <f t="shared" si="4"/>
        <v>57073939.960000001</v>
      </c>
      <c r="G16" s="18">
        <f t="shared" si="4"/>
        <v>57073939.960000001</v>
      </c>
      <c r="H16" s="18">
        <f t="shared" si="3"/>
        <v>90028829.409999996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132743503.59999999</v>
      </c>
      <c r="D21" s="23">
        <v>14359265.77</v>
      </c>
      <c r="E21" s="23">
        <f t="shared" si="5"/>
        <v>147102769.37</v>
      </c>
      <c r="F21" s="23">
        <v>57073939.960000001</v>
      </c>
      <c r="G21" s="23">
        <v>57073939.960000001</v>
      </c>
      <c r="H21" s="23">
        <f t="shared" si="3"/>
        <v>90028829.409999996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72618510.420000002</v>
      </c>
      <c r="E42" s="18">
        <f t="shared" si="10"/>
        <v>72618510.420000002</v>
      </c>
      <c r="F42" s="18">
        <f t="shared" si="10"/>
        <v>26176477.329999998</v>
      </c>
      <c r="G42" s="18">
        <f t="shared" si="10"/>
        <v>26176477.329999998</v>
      </c>
      <c r="H42" s="18">
        <f t="shared" si="3"/>
        <v>46442033.090000004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72618510.420000002</v>
      </c>
      <c r="E53" s="18">
        <f t="shared" si="13"/>
        <v>72618510.420000002</v>
      </c>
      <c r="F53" s="18">
        <f t="shared" si="13"/>
        <v>26176477.329999998</v>
      </c>
      <c r="G53" s="18">
        <f t="shared" si="13"/>
        <v>26176477.329999998</v>
      </c>
      <c r="H53" s="18">
        <f t="shared" si="3"/>
        <v>46442033.090000004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72618510.420000002</v>
      </c>
      <c r="E58" s="23">
        <f t="shared" si="14"/>
        <v>72618510.420000002</v>
      </c>
      <c r="F58" s="23">
        <v>26176477.329999998</v>
      </c>
      <c r="G58" s="23">
        <v>26176477.329999998</v>
      </c>
      <c r="H58" s="23">
        <f t="shared" si="3"/>
        <v>46442033.090000004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133446372.97999999</v>
      </c>
      <c r="D79" s="18">
        <f t="shared" ref="D79:H79" si="20">D5+D42</f>
        <v>86977776.189999998</v>
      </c>
      <c r="E79" s="18">
        <f t="shared" si="20"/>
        <v>220424149.17000002</v>
      </c>
      <c r="F79" s="18">
        <f t="shared" si="20"/>
        <v>83568879.109999999</v>
      </c>
      <c r="G79" s="18">
        <f t="shared" si="20"/>
        <v>83568879.109999999</v>
      </c>
      <c r="H79" s="18">
        <f t="shared" si="20"/>
        <v>136855270.06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1:1">
      <c r="A81" s="31" t="s">
        <v>100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paperSize="9" scale="8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2021-07-14T15:03:01Z</cp:lastPrinted>
  <dcterms:created xsi:type="dcterms:W3CDTF">2021-07-14T15:01:56Z</dcterms:created>
  <dcterms:modified xsi:type="dcterms:W3CDTF">2021-07-14T15:03:15Z</dcterms:modified>
</cp:coreProperties>
</file>