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CONTABLE\"/>
    </mc:Choice>
  </mc:AlternateContent>
  <bookViews>
    <workbookView xWindow="0" yWindow="0" windowWidth="20490" windowHeight="7740"/>
  </bookViews>
  <sheets>
    <sheet name="  EAA" sheetId="1" r:id="rId1"/>
  </sheets>
  <externalReferences>
    <externalReference r:id="rId2"/>
    <externalReference r:id="rId3"/>
  </externalReferences>
  <definedNames>
    <definedName name="a">#REF!</definedName>
    <definedName name="Abr" localSheetId="0">#REF!</definedName>
    <definedName name="Abr">#REF!</definedName>
    <definedName name="_xlnm.Print_Area" localSheetId="0">'  EAA'!$A$1:$I$39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7" i="1"/>
  <c r="D26" i="1"/>
  <c r="G26" i="1" s="1"/>
  <c r="H26" i="1" s="1"/>
  <c r="G25" i="1"/>
  <c r="H25" i="1" s="1"/>
  <c r="F24" i="1"/>
  <c r="E24" i="1"/>
  <c r="G23" i="1"/>
  <c r="H23" i="1" s="1"/>
  <c r="G22" i="1"/>
  <c r="H22" i="1" s="1"/>
  <c r="D21" i="1"/>
  <c r="G21" i="1" s="1"/>
  <c r="H21" i="1" s="1"/>
  <c r="D20" i="1"/>
  <c r="G20" i="1" s="1"/>
  <c r="H20" i="1" s="1"/>
  <c r="G19" i="1"/>
  <c r="H19" i="1" s="1"/>
  <c r="G18" i="1"/>
  <c r="H18" i="1" s="1"/>
  <c r="G17" i="1"/>
  <c r="H17" i="1" s="1"/>
  <c r="G16" i="1"/>
  <c r="H16" i="1" s="1"/>
  <c r="F14" i="1"/>
  <c r="E14" i="1"/>
  <c r="D14" i="1"/>
  <c r="G13" i="1"/>
  <c r="F12" i="1"/>
  <c r="E12" i="1"/>
  <c r="G14" i="1" l="1"/>
  <c r="H14" i="1" s="1"/>
  <c r="K34" i="1"/>
  <c r="H34" i="1"/>
  <c r="D24" i="1"/>
  <c r="G24" i="1" s="1"/>
  <c r="H24" i="1" s="1"/>
  <c r="H12" i="1" s="1"/>
  <c r="K22" i="1"/>
  <c r="D12" i="1" l="1"/>
  <c r="G12" i="1" s="1"/>
</calcChain>
</file>

<file path=xl/sharedStrings.xml><?xml version="1.0" encoding="utf-8"?>
<sst xmlns="http://schemas.openxmlformats.org/spreadsheetml/2006/main" count="36" uniqueCount="35">
  <si>
    <t>INFORMACIÓN FINANCIERA</t>
  </si>
  <si>
    <t>ESTADO ANALITICO DEL ACTIVO</t>
  </si>
  <si>
    <t>DEL 01 DE ENERO AL 31 DE MARZO DEL 2020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</si>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</sst>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AL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zoomScaleNormal="100" workbookViewId="0">
      <selection activeCell="F18" sqref="F18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55" customWidth="1"/>
    <col min="5" max="5" width="19.28515625" style="4" customWidth="1"/>
    <col min="6" max="6" width="20.7109375" style="4" customWidth="1"/>
    <col min="7" max="7" width="21.28515625" style="4" customWidth="1"/>
    <col min="8" max="8" width="21" style="4" customWidth="1"/>
    <col min="9" max="10" width="1.140625" style="4" customWidth="1"/>
    <col min="11" max="16384" width="11.42578125" style="4"/>
  </cols>
  <sheetData>
    <row r="1" spans="1:11" s="5" customFormat="1" x14ac:dyDescent="0.2">
      <c r="A1" s="1"/>
      <c r="B1" s="2"/>
      <c r="C1" s="3" t="s">
        <v>0</v>
      </c>
      <c r="D1" s="3"/>
      <c r="E1" s="3"/>
      <c r="F1" s="3"/>
      <c r="G1" s="3"/>
      <c r="H1" s="2"/>
      <c r="I1" s="2"/>
      <c r="J1" s="4"/>
      <c r="K1" s="4"/>
    </row>
    <row r="2" spans="1:11" s="5" customFormat="1" ht="14.1" customHeight="1" x14ac:dyDescent="0.2">
      <c r="A2" s="1"/>
      <c r="B2" s="2"/>
      <c r="C2" s="3" t="s">
        <v>1</v>
      </c>
      <c r="D2" s="3"/>
      <c r="E2" s="3"/>
      <c r="F2" s="3"/>
      <c r="G2" s="3"/>
      <c r="H2" s="2"/>
      <c r="I2" s="2"/>
      <c r="J2" s="6"/>
      <c r="K2" s="4"/>
    </row>
    <row r="3" spans="1:11" s="5" customFormat="1" ht="13.5" customHeight="1" x14ac:dyDescent="0.2">
      <c r="A3" s="7"/>
      <c r="B3" s="7"/>
      <c r="C3" s="8" t="s">
        <v>2</v>
      </c>
      <c r="D3" s="8"/>
      <c r="E3" s="8"/>
      <c r="F3" s="8"/>
      <c r="G3" s="8"/>
      <c r="H3" s="7"/>
      <c r="I3" s="2"/>
      <c r="J3" s="6"/>
      <c r="K3" s="4"/>
    </row>
    <row r="4" spans="1:11" s="5" customFormat="1" ht="14.1" customHeight="1" x14ac:dyDescent="0.2">
      <c r="A4" s="1"/>
      <c r="B4" s="2"/>
      <c r="C4" s="3" t="s">
        <v>3</v>
      </c>
      <c r="D4" s="3"/>
      <c r="E4" s="3"/>
      <c r="F4" s="3"/>
      <c r="G4" s="3"/>
      <c r="H4" s="2"/>
      <c r="I4" s="2"/>
      <c r="J4" s="6"/>
      <c r="K4" s="4"/>
    </row>
    <row r="5" spans="1:11" s="5" customFormat="1" ht="20.100000000000001" customHeight="1" x14ac:dyDescent="0.2">
      <c r="A5" s="9"/>
      <c r="B5" s="10"/>
      <c r="C5" s="10" t="s">
        <v>4</v>
      </c>
      <c r="D5" s="11" t="s">
        <v>5</v>
      </c>
      <c r="E5" s="11"/>
      <c r="F5" s="11"/>
      <c r="H5" s="12"/>
      <c r="I5" s="12"/>
    </row>
    <row r="6" spans="1:11" s="5" customFormat="1" ht="6.75" customHeight="1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11" s="5" customFormat="1" ht="3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x14ac:dyDescent="0.2">
      <c r="A8" s="14"/>
      <c r="B8" s="15" t="s">
        <v>6</v>
      </c>
      <c r="C8" s="15"/>
      <c r="D8" s="16" t="s">
        <v>7</v>
      </c>
      <c r="E8" s="16" t="s">
        <v>8</v>
      </c>
      <c r="F8" s="17" t="s">
        <v>9</v>
      </c>
      <c r="G8" s="17" t="s">
        <v>10</v>
      </c>
      <c r="H8" s="17" t="s">
        <v>11</v>
      </c>
      <c r="I8" s="18"/>
    </row>
    <row r="9" spans="1:11" s="19" customFormat="1" x14ac:dyDescent="0.2">
      <c r="A9" s="20"/>
      <c r="B9" s="21"/>
      <c r="C9" s="21"/>
      <c r="D9" s="22">
        <v>1</v>
      </c>
      <c r="E9" s="22">
        <v>2</v>
      </c>
      <c r="F9" s="23">
        <v>3</v>
      </c>
      <c r="G9" s="23" t="s">
        <v>12</v>
      </c>
      <c r="H9" s="23" t="s">
        <v>13</v>
      </c>
      <c r="I9" s="24"/>
    </row>
    <row r="10" spans="1:11" s="5" customFormat="1" ht="3" customHeight="1" x14ac:dyDescent="0.2">
      <c r="A10" s="25"/>
      <c r="B10" s="13"/>
      <c r="C10" s="13"/>
      <c r="D10" s="13"/>
      <c r="E10" s="13"/>
      <c r="F10" s="13"/>
      <c r="G10" s="13"/>
      <c r="H10" s="13"/>
      <c r="I10" s="26"/>
    </row>
    <row r="11" spans="1:11" s="5" customFormat="1" ht="3" customHeight="1" x14ac:dyDescent="0.2">
      <c r="A11" s="27"/>
      <c r="B11" s="28"/>
      <c r="C11" s="28"/>
      <c r="D11" s="28"/>
      <c r="E11" s="28"/>
      <c r="F11" s="28"/>
      <c r="G11" s="28"/>
      <c r="H11" s="28"/>
      <c r="I11" s="29"/>
      <c r="J11" s="4"/>
      <c r="K11" s="4"/>
    </row>
    <row r="12" spans="1:11" s="5" customFormat="1" x14ac:dyDescent="0.2">
      <c r="A12" s="30"/>
      <c r="B12" s="31" t="s">
        <v>14</v>
      </c>
      <c r="C12" s="31"/>
      <c r="D12" s="32">
        <f>+D14+D24</f>
        <v>466987785.28999996</v>
      </c>
      <c r="E12" s="32">
        <f>+E14+E24</f>
        <v>243181279.84999999</v>
      </c>
      <c r="F12" s="32">
        <f>+F14+F24</f>
        <v>236342700.72999999</v>
      </c>
      <c r="G12" s="32">
        <f>D12+E12-F12</f>
        <v>473826364.40999997</v>
      </c>
      <c r="H12" s="32">
        <f>+H14+H24</f>
        <v>6838579.1200000048</v>
      </c>
      <c r="I12" s="33"/>
      <c r="J12" s="4"/>
      <c r="K12" s="4"/>
    </row>
    <row r="13" spans="1:11" s="5" customFormat="1" ht="5.0999999999999996" customHeight="1" x14ac:dyDescent="0.2">
      <c r="A13" s="30"/>
      <c r="B13" s="34"/>
      <c r="C13" s="34"/>
      <c r="D13" s="32"/>
      <c r="E13" s="32"/>
      <c r="F13" s="32"/>
      <c r="G13" s="32">
        <f t="shared" ref="G13" si="0">+D13+E13-F13</f>
        <v>0</v>
      </c>
      <c r="H13" s="32"/>
      <c r="I13" s="33"/>
      <c r="J13" s="4"/>
      <c r="K13" s="4"/>
    </row>
    <row r="14" spans="1:11" s="5" customFormat="1" x14ac:dyDescent="0.2">
      <c r="A14" s="35"/>
      <c r="B14" s="36" t="s">
        <v>15</v>
      </c>
      <c r="C14" s="36"/>
      <c r="D14" s="37">
        <f>SUM(D16:D22)</f>
        <v>82377998.760000005</v>
      </c>
      <c r="E14" s="37">
        <f>SUM(E16:E22)</f>
        <v>237368964.57999998</v>
      </c>
      <c r="F14" s="37">
        <f>SUM(F16:F22)</f>
        <v>236336079.78999999</v>
      </c>
      <c r="G14" s="32">
        <f>+G16+G17+G18+G19+G22</f>
        <v>83410883.550000027</v>
      </c>
      <c r="H14" s="37">
        <f>+G14-D14</f>
        <v>1032884.7900000215</v>
      </c>
      <c r="I14" s="38"/>
      <c r="J14" s="4"/>
      <c r="K14" s="39"/>
    </row>
    <row r="15" spans="1:11" s="5" customFormat="1" ht="17.25" customHeight="1" x14ac:dyDescent="0.2">
      <c r="A15" s="40"/>
      <c r="B15" s="41"/>
      <c r="C15" s="41"/>
      <c r="D15" s="42"/>
      <c r="E15" s="42"/>
      <c r="F15" s="42"/>
      <c r="H15" s="42"/>
      <c r="I15" s="43"/>
      <c r="J15" s="4"/>
      <c r="K15" s="39"/>
    </row>
    <row r="16" spans="1:11" s="5" customFormat="1" ht="19.5" customHeight="1" x14ac:dyDescent="0.2">
      <c r="A16" s="40"/>
      <c r="B16" s="44" t="s">
        <v>16</v>
      </c>
      <c r="C16" s="44"/>
      <c r="D16" s="42">
        <v>47475294.359999999</v>
      </c>
      <c r="E16" s="42">
        <v>150510934.43000001</v>
      </c>
      <c r="F16" s="42">
        <v>144797306.15000001</v>
      </c>
      <c r="G16" s="42">
        <f>+D16+E16-F16</f>
        <v>53188922.640000015</v>
      </c>
      <c r="H16" s="45">
        <f>+G16-D16</f>
        <v>5713628.2800000161</v>
      </c>
      <c r="I16" s="43"/>
      <c r="J16" s="4"/>
      <c r="K16" s="39"/>
    </row>
    <row r="17" spans="1:14" s="5" customFormat="1" ht="19.5" customHeight="1" x14ac:dyDescent="0.2">
      <c r="A17" s="40"/>
      <c r="B17" s="44" t="s">
        <v>17</v>
      </c>
      <c r="C17" s="44"/>
      <c r="D17" s="42">
        <v>30751580.030000001</v>
      </c>
      <c r="E17" s="42">
        <v>86762454.829999998</v>
      </c>
      <c r="F17" s="42">
        <v>88388353.319999993</v>
      </c>
      <c r="G17" s="42">
        <f t="shared" ref="G17:G34" si="1">+D17+E17-F17</f>
        <v>29125681.540000007</v>
      </c>
      <c r="H17" s="45">
        <f t="shared" ref="H17:H34" si="2">+G17-D17</f>
        <v>-1625898.4899999946</v>
      </c>
      <c r="I17" s="43"/>
      <c r="J17" s="4"/>
      <c r="K17" s="39"/>
    </row>
    <row r="18" spans="1:14" s="5" customFormat="1" ht="19.5" customHeight="1" x14ac:dyDescent="0.2">
      <c r="A18" s="40"/>
      <c r="B18" s="44" t="s">
        <v>18</v>
      </c>
      <c r="C18" s="44"/>
      <c r="D18" s="42">
        <v>3997717.51</v>
      </c>
      <c r="E18" s="42">
        <v>95575.32</v>
      </c>
      <c r="F18" s="42">
        <v>3150420.32</v>
      </c>
      <c r="G18" s="42">
        <f t="shared" si="1"/>
        <v>942872.50999999978</v>
      </c>
      <c r="H18" s="45">
        <f t="shared" si="2"/>
        <v>-3054845</v>
      </c>
      <c r="I18" s="43"/>
      <c r="J18" s="4"/>
      <c r="K18" s="39"/>
    </row>
    <row r="19" spans="1:14" s="5" customFormat="1" ht="19.5" customHeight="1" x14ac:dyDescent="0.2">
      <c r="A19" s="40"/>
      <c r="B19" s="44" t="s">
        <v>19</v>
      </c>
      <c r="C19" s="44"/>
      <c r="D19" s="42">
        <v>6048.86</v>
      </c>
      <c r="E19" s="42">
        <v>0</v>
      </c>
      <c r="F19" s="42"/>
      <c r="G19" s="42">
        <f t="shared" si="1"/>
        <v>6048.86</v>
      </c>
      <c r="H19" s="45">
        <f t="shared" si="2"/>
        <v>0</v>
      </c>
      <c r="I19" s="43"/>
      <c r="J19" s="4"/>
      <c r="K19" s="39"/>
      <c r="N19" s="5" t="s">
        <v>20</v>
      </c>
    </row>
    <row r="20" spans="1:14" s="5" customFormat="1" ht="19.5" customHeight="1" x14ac:dyDescent="0.2">
      <c r="A20" s="40"/>
      <c r="B20" s="44" t="s">
        <v>21</v>
      </c>
      <c r="C20" s="44"/>
      <c r="D20" s="42">
        <f>+[1]ESF!E20</f>
        <v>0</v>
      </c>
      <c r="E20" s="42">
        <v>0</v>
      </c>
      <c r="F20" s="42">
        <v>0</v>
      </c>
      <c r="G20" s="42">
        <f t="shared" si="1"/>
        <v>0</v>
      </c>
      <c r="H20" s="45">
        <f t="shared" si="2"/>
        <v>0</v>
      </c>
      <c r="I20" s="43"/>
      <c r="J20" s="4"/>
      <c r="K20" s="39"/>
    </row>
    <row r="21" spans="1:14" s="5" customFormat="1" ht="19.5" customHeight="1" x14ac:dyDescent="0.2">
      <c r="A21" s="40"/>
      <c r="B21" s="44" t="s">
        <v>22</v>
      </c>
      <c r="C21" s="44"/>
      <c r="D21" s="42">
        <f>+[1]ESF!E21</f>
        <v>0</v>
      </c>
      <c r="E21" s="42">
        <v>0</v>
      </c>
      <c r="F21" s="42">
        <v>0</v>
      </c>
      <c r="G21" s="42">
        <f t="shared" si="1"/>
        <v>0</v>
      </c>
      <c r="H21" s="45">
        <f t="shared" si="2"/>
        <v>0</v>
      </c>
      <c r="I21" s="43"/>
      <c r="J21" s="4"/>
      <c r="K21" s="39"/>
      <c r="L21" s="5" t="s">
        <v>20</v>
      </c>
    </row>
    <row r="22" spans="1:14" ht="19.5" customHeight="1" x14ac:dyDescent="0.2">
      <c r="A22" s="40"/>
      <c r="B22" s="44" t="s">
        <v>23</v>
      </c>
      <c r="C22" s="44"/>
      <c r="D22" s="42">
        <v>147358</v>
      </c>
      <c r="E22" s="42">
        <v>0</v>
      </c>
      <c r="F22" s="42">
        <v>0</v>
      </c>
      <c r="G22" s="42">
        <f t="shared" si="1"/>
        <v>147358</v>
      </c>
      <c r="H22" s="45">
        <f t="shared" si="2"/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6"/>
      <c r="C23" s="46"/>
      <c r="D23" s="42"/>
      <c r="E23" s="42"/>
      <c r="F23" s="42"/>
      <c r="G23" s="42">
        <f t="shared" si="1"/>
        <v>0</v>
      </c>
      <c r="H23" s="45">
        <f t="shared" si="2"/>
        <v>0</v>
      </c>
      <c r="I23" s="43"/>
      <c r="K23" s="39"/>
    </row>
    <row r="24" spans="1:14" x14ac:dyDescent="0.2">
      <c r="A24" s="35"/>
      <c r="B24" s="36" t="s">
        <v>24</v>
      </c>
      <c r="C24" s="36"/>
      <c r="D24" s="32">
        <f>SUM(D26:D34)</f>
        <v>384609786.52999997</v>
      </c>
      <c r="E24" s="32">
        <f>SUM(E26:E34)</f>
        <v>5812315.2699999996</v>
      </c>
      <c r="F24" s="32">
        <f>SUM(F26:F31)</f>
        <v>6620.94</v>
      </c>
      <c r="G24" s="32">
        <f t="shared" si="1"/>
        <v>390415480.85999995</v>
      </c>
      <c r="H24" s="47">
        <f t="shared" si="2"/>
        <v>5805694.3299999833</v>
      </c>
      <c r="I24" s="38"/>
      <c r="K24" s="39"/>
    </row>
    <row r="25" spans="1:14" ht="5.0999999999999996" customHeight="1" x14ac:dyDescent="0.2">
      <c r="A25" s="40"/>
      <c r="B25" s="41"/>
      <c r="C25" s="46"/>
      <c r="D25" s="42"/>
      <c r="E25" s="42"/>
      <c r="F25" s="42"/>
      <c r="G25" s="32">
        <f t="shared" si="1"/>
        <v>0</v>
      </c>
      <c r="H25" s="47">
        <f t="shared" si="2"/>
        <v>0</v>
      </c>
      <c r="I25" s="43"/>
      <c r="K25" s="39"/>
    </row>
    <row r="26" spans="1:14" ht="19.5" customHeight="1" x14ac:dyDescent="0.2">
      <c r="A26" s="40"/>
      <c r="B26" s="44" t="s">
        <v>25</v>
      </c>
      <c r="C26" s="44"/>
      <c r="D26" s="42">
        <f>+[1]ESF!E29</f>
        <v>0</v>
      </c>
      <c r="E26" s="42">
        <v>0</v>
      </c>
      <c r="F26" s="42">
        <v>0</v>
      </c>
      <c r="G26" s="42">
        <f t="shared" si="1"/>
        <v>0</v>
      </c>
      <c r="H26" s="45">
        <f t="shared" si="2"/>
        <v>0</v>
      </c>
      <c r="I26" s="43"/>
      <c r="K26" s="39"/>
    </row>
    <row r="27" spans="1:14" ht="19.5" customHeight="1" x14ac:dyDescent="0.2">
      <c r="A27" s="40"/>
      <c r="B27" s="44" t="s">
        <v>26</v>
      </c>
      <c r="C27" s="44"/>
      <c r="D27" s="42">
        <f>+[1]ESF!E30</f>
        <v>0</v>
      </c>
      <c r="E27" s="42">
        <v>0</v>
      </c>
      <c r="F27" s="42">
        <v>0</v>
      </c>
      <c r="G27" s="42">
        <f t="shared" si="1"/>
        <v>0</v>
      </c>
      <c r="H27" s="45">
        <f t="shared" si="2"/>
        <v>0</v>
      </c>
      <c r="I27" s="43"/>
      <c r="K27" s="39"/>
    </row>
    <row r="28" spans="1:14" ht="19.5" customHeight="1" x14ac:dyDescent="0.2">
      <c r="A28" s="40"/>
      <c r="B28" s="44" t="s">
        <v>27</v>
      </c>
      <c r="C28" s="44"/>
      <c r="D28" s="42">
        <v>344832950.69</v>
      </c>
      <c r="E28" s="42">
        <v>5760493.2699999996</v>
      </c>
      <c r="F28" s="42">
        <v>6620.94</v>
      </c>
      <c r="G28" s="42">
        <f t="shared" si="1"/>
        <v>350586823.01999998</v>
      </c>
      <c r="H28" s="45">
        <f t="shared" si="2"/>
        <v>5753872.3299999833</v>
      </c>
      <c r="I28" s="43"/>
      <c r="K28" s="39"/>
    </row>
    <row r="29" spans="1:14" ht="19.5" customHeight="1" x14ac:dyDescent="0.2">
      <c r="A29" s="40"/>
      <c r="B29" s="44" t="s">
        <v>28</v>
      </c>
      <c r="C29" s="44"/>
      <c r="D29" s="42">
        <v>185095660.25999999</v>
      </c>
      <c r="E29" s="42">
        <v>51822</v>
      </c>
      <c r="F29" s="42">
        <v>0</v>
      </c>
      <c r="G29" s="42">
        <f t="shared" si="1"/>
        <v>185147482.25999999</v>
      </c>
      <c r="H29" s="45">
        <f t="shared" si="2"/>
        <v>51822</v>
      </c>
      <c r="I29" s="43"/>
      <c r="K29" s="39"/>
    </row>
    <row r="30" spans="1:14" ht="19.5" customHeight="1" x14ac:dyDescent="0.2">
      <c r="A30" s="40"/>
      <c r="B30" s="44" t="s">
        <v>29</v>
      </c>
      <c r="C30" s="44"/>
      <c r="D30" s="42"/>
      <c r="E30" s="42">
        <v>0</v>
      </c>
      <c r="F30" s="42"/>
      <c r="G30" s="42">
        <f t="shared" si="1"/>
        <v>0</v>
      </c>
      <c r="H30" s="45">
        <f t="shared" si="2"/>
        <v>0</v>
      </c>
      <c r="I30" s="43"/>
      <c r="K30" s="39"/>
    </row>
    <row r="31" spans="1:14" ht="19.5" customHeight="1" x14ac:dyDescent="0.2">
      <c r="A31" s="40"/>
      <c r="B31" s="44" t="s">
        <v>30</v>
      </c>
      <c r="C31" s="44"/>
      <c r="D31" s="42">
        <v>-145318824.41999999</v>
      </c>
      <c r="E31" s="42">
        <v>0</v>
      </c>
      <c r="F31" s="42">
        <v>0</v>
      </c>
      <c r="G31" s="42">
        <f t="shared" si="1"/>
        <v>-145318824.41999999</v>
      </c>
      <c r="H31" s="45">
        <f t="shared" si="2"/>
        <v>0</v>
      </c>
      <c r="I31" s="43"/>
      <c r="K31" s="39"/>
    </row>
    <row r="32" spans="1:14" ht="19.5" customHeight="1" x14ac:dyDescent="0.2">
      <c r="A32" s="40"/>
      <c r="B32" s="44" t="s">
        <v>31</v>
      </c>
      <c r="C32" s="44"/>
      <c r="D32" s="42">
        <f>+[1]ESF!E35</f>
        <v>0</v>
      </c>
      <c r="E32" s="42">
        <v>0</v>
      </c>
      <c r="F32" s="42">
        <v>0</v>
      </c>
      <c r="G32" s="42">
        <f t="shared" si="1"/>
        <v>0</v>
      </c>
      <c r="H32" s="45">
        <f t="shared" si="2"/>
        <v>0</v>
      </c>
      <c r="I32" s="43"/>
      <c r="K32" s="39"/>
    </row>
    <row r="33" spans="1:17" ht="19.5" customHeight="1" x14ac:dyDescent="0.2">
      <c r="A33" s="40"/>
      <c r="B33" s="44" t="s">
        <v>32</v>
      </c>
      <c r="C33" s="44"/>
      <c r="D33" s="42">
        <f>+[1]ESF!E36</f>
        <v>0</v>
      </c>
      <c r="E33" s="42">
        <v>0</v>
      </c>
      <c r="F33" s="42">
        <v>0</v>
      </c>
      <c r="G33" s="42">
        <f t="shared" si="1"/>
        <v>0</v>
      </c>
      <c r="H33" s="45">
        <f t="shared" si="2"/>
        <v>0</v>
      </c>
      <c r="I33" s="43"/>
      <c r="K33" s="39"/>
    </row>
    <row r="34" spans="1:17" ht="19.5" customHeight="1" x14ac:dyDescent="0.2">
      <c r="A34" s="40"/>
      <c r="B34" s="44" t="s">
        <v>33</v>
      </c>
      <c r="C34" s="44"/>
      <c r="D34" s="42">
        <f>+[1]ESF!E37</f>
        <v>0</v>
      </c>
      <c r="E34" s="48">
        <v>0</v>
      </c>
      <c r="F34" s="42">
        <v>0</v>
      </c>
      <c r="G34" s="42">
        <f t="shared" si="1"/>
        <v>0</v>
      </c>
      <c r="H34" s="45">
        <f t="shared" si="2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6"/>
      <c r="C35" s="46"/>
      <c r="D35" s="49"/>
      <c r="E35" s="42"/>
      <c r="F35" s="42"/>
      <c r="G35" s="42"/>
      <c r="H35" s="42"/>
      <c r="I35" s="43"/>
      <c r="K35" s="39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12.75" customHeight="1" x14ac:dyDescent="0.2">
      <c r="A37" s="53" t="s">
        <v>34</v>
      </c>
      <c r="B37" s="53"/>
      <c r="C37" s="53"/>
      <c r="D37" s="53"/>
      <c r="E37" s="53"/>
      <c r="F37" s="53"/>
      <c r="G37" s="53"/>
      <c r="H37" s="54"/>
      <c r="I37" s="54"/>
    </row>
    <row r="38" spans="1:17" ht="15" customHeight="1" x14ac:dyDescent="0.2">
      <c r="A38" s="5"/>
      <c r="I38" s="56"/>
      <c r="J38" s="56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56"/>
      <c r="C39" s="57"/>
      <c r="D39" s="58"/>
      <c r="E39" s="58"/>
      <c r="F39" s="5"/>
      <c r="G39" s="59"/>
      <c r="H39" s="57"/>
      <c r="I39" s="58"/>
      <c r="J39" s="58"/>
      <c r="K39" s="5"/>
      <c r="L39" s="5"/>
      <c r="M39" s="5"/>
      <c r="N39" s="5"/>
      <c r="O39" s="5"/>
      <c r="P39" s="5"/>
      <c r="Q39" s="5"/>
    </row>
  </sheetData>
  <sheetProtection formatCells="0" selectLockedCells="1"/>
  <mergeCells count="31">
    <mergeCell ref="A37:G37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rintOptions verticalCentered="1"/>
  <pageMargins left="0.35" right="0" top="0.39" bottom="0.59055118110236227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 EAA</vt:lpstr>
      <vt:lpstr>' 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2020-05-04T00:29:53Z</cp:lastPrinted>
  <dcterms:created xsi:type="dcterms:W3CDTF">2020-05-04T00:28:54Z</dcterms:created>
  <dcterms:modified xsi:type="dcterms:W3CDTF">2020-05-04T00:30:33Z</dcterms:modified>
</cp:coreProperties>
</file>