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<sst xmlns="http://schemas.openxmlformats.org/spreadsheetml/2006/main" count="64" uniqueCount="64">
  <si>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</si>
  <si>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</si>
  <si>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</si>
  <si>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</si>
  <si>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</si>
  <si>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</si>
  <si>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</si>
  <si>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</si>
  <si>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</si>
  <si>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</si>
  <si>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</si>
  <si>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</si>
  <si>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</si>
  <si>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</si>
  <si>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</si>
  <si>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</si>
  <si>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</si>
  <si>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</si>
  <si>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</si>
  <si>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</si>
  <si>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</si>
  <si>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</si>
  <si>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</si>
  <si>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</si>
  <si>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</si>
  <si>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</si>
  <si>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</si>
  <si>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</si>
  <si>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</si>
  <si>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</si>
  <si>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</si>
  <si>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</si>
  <si>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</si>
  <si>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</si>
  <si>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</si>
  <si>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</si>
  <si>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</si>
  <si>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</si>
  <si>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</si>
  <si>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</si>
  <si>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</si>
  <si>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</si>
  <si>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</si>
  <si>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</si>
  <si>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</si>
  <si>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</si>
  <si>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</si>
  <si>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</si>
  <si>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</si>
  <si>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</si>
  <si>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</si>
  <si>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</si>
  <si>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</si>
  <si>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</si>
  <si>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</si>
  <si>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</si>
  <si>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</si>
  <si>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</si>
  <si>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</si>
  <si>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</si>
  <si>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</si>
  <si>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</si>
  <si>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</si>
  <si>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TECNOLOGICO SUPERIOR DE IRAPUATO
Gasto por Categoría Programática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</si>
</sst>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21277846.379999999</v>
      </c>
      <c r="C6" s="11">
        <f>SUM(C7:C8)</f>
        <v>31914161.309999999</v>
      </c>
      <c r="D6" s="11">
        <f t="shared" ref="D6:G6" si="0">SUM(D7:D8)</f>
        <v>53192007.689999998</v>
      </c>
      <c r="E6" s="11">
        <f t="shared" si="0"/>
        <v>7120613.6200000001</v>
      </c>
      <c r="F6" s="11">
        <f t="shared" si="0"/>
        <v>7120613.6200000001</v>
      </c>
      <c r="G6" s="11">
        <f t="shared" si="0"/>
        <v>46071394.07</v>
      </c>
      <c r="H6" s="9">
        <v>0</v>
      </c>
    </row>
    <row r="7" spans="1:8" x14ac:dyDescent="0.2">
      <c r="A7" s="15" t="s">
        <v>1</v>
      </c>
      <c r="B7" s="12">
        <v>21277846.379999999</v>
      </c>
      <c r="C7" s="12">
        <v>31914161.309999999</v>
      </c>
      <c r="D7" s="12">
        <f>B7+C7</f>
        <v>53192007.689999998</v>
      </c>
      <c r="E7" s="12">
        <v>7120613.6200000001</v>
      </c>
      <c r="F7" s="12">
        <v>7120613.6200000001</v>
      </c>
      <c r="G7" s="12">
        <f>D7-E7</f>
        <v>46071394.07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105577141.79000001</v>
      </c>
      <c r="C9" s="11">
        <f>SUM(C10:C17)</f>
        <v>86337184.109999999</v>
      </c>
      <c r="D9" s="11">
        <f t="shared" ref="D9:G9" si="1">SUM(D10:D17)</f>
        <v>191914325.90000001</v>
      </c>
      <c r="E9" s="11">
        <f t="shared" si="1"/>
        <v>40809632.519999996</v>
      </c>
      <c r="F9" s="11">
        <f t="shared" si="1"/>
        <v>40809632.519999996</v>
      </c>
      <c r="G9" s="11">
        <f t="shared" si="1"/>
        <v>151104693.38</v>
      </c>
      <c r="H9" s="9">
        <v>0</v>
      </c>
    </row>
    <row r="10" spans="1:8" x14ac:dyDescent="0.2">
      <c r="A10" s="15" t="s">
        <v>4</v>
      </c>
      <c r="B10" s="12">
        <v>91308084.480000004</v>
      </c>
      <c r="C10" s="12">
        <v>82161574.420000002</v>
      </c>
      <c r="D10" s="12">
        <f t="shared" ref="D10:D17" si="2">B10+C10</f>
        <v>173469658.90000001</v>
      </c>
      <c r="E10" s="12">
        <v>38860336.399999999</v>
      </c>
      <c r="F10" s="12">
        <v>38860336.399999999</v>
      </c>
      <c r="G10" s="12">
        <f t="shared" ref="G10:G17" si="3">D10-E10</f>
        <v>134609322.5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14269057.310000001</v>
      </c>
      <c r="C12" s="12">
        <v>4175609.69</v>
      </c>
      <c r="D12" s="12">
        <f t="shared" si="2"/>
        <v>18444667</v>
      </c>
      <c r="E12" s="12">
        <v>1949296.12</v>
      </c>
      <c r="F12" s="12">
        <v>1949296.12</v>
      </c>
      <c r="G12" s="12">
        <f t="shared" si="3"/>
        <v>16495370.879999999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17139402.27</v>
      </c>
      <c r="C18" s="11">
        <f>SUM(C19:C21)</f>
        <v>28196754.299999997</v>
      </c>
      <c r="D18" s="11">
        <f t="shared" ref="D18:G18" si="4">SUM(D19:D21)</f>
        <v>45336156.57</v>
      </c>
      <c r="E18" s="11">
        <f t="shared" si="4"/>
        <v>6016448.2299999995</v>
      </c>
      <c r="F18" s="11">
        <f t="shared" si="4"/>
        <v>6016448.2299999995</v>
      </c>
      <c r="G18" s="11">
        <f t="shared" si="4"/>
        <v>39319708.339999996</v>
      </c>
      <c r="H18" s="9">
        <v>0</v>
      </c>
    </row>
    <row r="19" spans="1:8" x14ac:dyDescent="0.2">
      <c r="A19" s="15" t="s">
        <v>13</v>
      </c>
      <c r="B19" s="12">
        <v>16435532.279999999</v>
      </c>
      <c r="C19" s="12">
        <v>28195832.399999999</v>
      </c>
      <c r="D19" s="12">
        <f t="shared" ref="D19:D21" si="5">B19+C19</f>
        <v>44631364.68</v>
      </c>
      <c r="E19" s="12">
        <v>5898115.8099999996</v>
      </c>
      <c r="F19" s="12">
        <v>5898115.8099999996</v>
      </c>
      <c r="G19" s="12">
        <f t="shared" ref="G19:G21" si="6">D19-E19</f>
        <v>38733248.869999997</v>
      </c>
      <c r="H19" s="9" t="s">
        <v>49</v>
      </c>
    </row>
    <row r="20" spans="1:8" x14ac:dyDescent="0.2">
      <c r="A20" s="15" t="s">
        <v>14</v>
      </c>
      <c r="B20" s="12">
        <v>703869.99</v>
      </c>
      <c r="C20" s="12">
        <v>921.9</v>
      </c>
      <c r="D20" s="12">
        <f t="shared" si="5"/>
        <v>704791.89</v>
      </c>
      <c r="E20" s="12">
        <v>118332.42</v>
      </c>
      <c r="F20" s="12">
        <v>118332.42</v>
      </c>
      <c r="G20" s="12">
        <f t="shared" si="6"/>
        <v>586459.47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143994390.44</v>
      </c>
      <c r="C35" s="13">
        <f t="shared" ref="C35:G35" si="16">SUM(C6+C9+C18+C22+C25+C30+C32+C33+C34)</f>
        <v>146448099.72</v>
      </c>
      <c r="D35" s="13">
        <f t="shared" si="16"/>
        <v>290442490.16000003</v>
      </c>
      <c r="E35" s="13">
        <f t="shared" si="16"/>
        <v>53946694.36999999</v>
      </c>
      <c r="F35" s="13">
        <f t="shared" si="16"/>
        <v>53946694.36999999</v>
      </c>
      <c r="G35" s="13">
        <f t="shared" si="16"/>
        <v>236495795.78999999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Martha Araceli Alonso Valdivia</cp:lastModifiedBy>
  <cp:lastPrinted>2017-03-30T22:19:49Z</cp:lastPrinted>
  <dcterms:created xsi:type="dcterms:W3CDTF">2012-12-11T21:13:37Z</dcterms:created>
  <dcterms:modified xsi:type="dcterms:W3CDTF">2024-04-17T19:56:38Z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