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5BEF65AD-5C35-418C-9681-3D9D30E23CDC}" xr6:coauthVersionLast="47" xr6:coauthVersionMax="47" xr10:uidLastSave="{00000000-0000-0000-0000-000000000000}"/>
  <bookViews>
    <workbookView xWindow="-120" yWindow="-120" windowWidth="19440" windowHeight="15000" xr2:uid="{F7126F83-3ABE-4936-B8A9-3544E6F08070}"/>
  </bookViews>
  <sheets>
    <sheet name="F6B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ENTE_PUBLICO">'[2]Info General'!$C$6</definedName>
    <definedName name="ENTE_PUBLICO_A">'[1]Info General'!$C$7</definedName>
    <definedName name="ENTIDAD">'[2]Info General'!$C$11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F24" i="1"/>
  <c r="E24" i="1"/>
  <c r="C24" i="1"/>
  <c r="B24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34" i="1" s="1"/>
  <c r="E9" i="1"/>
  <c r="E34" i="1" s="1"/>
  <c r="C9" i="1"/>
  <c r="C34" i="1" s="1"/>
  <c r="B9" i="1"/>
  <c r="B34" i="1" s="1"/>
  <c r="D34" i="1" s="1"/>
  <c r="G9" i="1" l="1"/>
  <c r="G34" i="1"/>
  <c r="G24" i="1"/>
  <c r="D9" i="1"/>
  <c r="D24" i="1"/>
</calcChain>
</file>

<file path=xl/sharedStrings.xml><?xml version="1.0" encoding="utf-8"?>
<sst xmlns="http://schemas.openxmlformats.org/spreadsheetml/2006/main" count="41" uniqueCount="33">
  <si>
    <t>Formato 6 b) Estado Analítico del Ejercicio del Presupuesto de Egresos Detallado - LDF 
                        (Clasificación Administrativa)</t>
  </si>
  <si>
    <t xml:space="preserve"> INSTITUTO TECNOLOGICO SUPERIOR DE IRAPUATO</t>
  </si>
  <si>
    <t>Estado Analítico del Ejercicio del Presupuesto de Egresos Detallado - LDF</t>
  </si>
  <si>
    <t>Clasificación Administrativa</t>
  </si>
  <si>
    <t>del 01 de Enero al 30 de Septiembre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</si>
  <si>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</si>
  <si>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</si>
  <si>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</si>
  <si>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</si>
  <si>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</si>
  <si>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</si>
  <si>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</si>
  <si>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</si>
  <si>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</si>
  <si>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</si>
  <si>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211213017010000 DIRECCIÓN GENERAL ITESI</t>
  </si>
  <si>
    <t>211213017020000 DIRECCIÓN DE ADMON Y FINANZAS ITESI</t>
  </si>
  <si>
    <t>211213017030000 DIRECCIÓN DE PLANE Y EVALUACIÓN ITESI</t>
  </si>
  <si>
    <t>211213017040000 DIRECCIÓN DE VINCUL Y EXTENSIÓN ITESI</t>
  </si>
  <si>
    <t>211213017050000 DIRECCIÓN ACADÉMICA ITESI</t>
  </si>
  <si>
    <t>211213017070000 CENTRO DE EDUCACIÓN CONTINUA ITESI</t>
  </si>
  <si>
    <t>211213017080000 SUBDIRECCIÓN DE REC INFORMÁTICOS ITESI</t>
  </si>
  <si>
    <t>211213017A10000 ÓRGANO INTERNO DE CONTROL ITESI</t>
  </si>
  <si>
    <t>211213017D10000 ITESI EXTENSIÓN SAN FELIPE</t>
  </si>
  <si>
    <t>211213017D20000 ITESI EXTENSIÓN SAN JOSÉ ITURBIDE</t>
  </si>
  <si>
    <t>211213017D30000 ITESI EXTENSIÓN SAN LUIS DE LA PAZ</t>
  </si>
  <si>
    <t>211213017D40000 ITESI EXTENSIÓN TARIMORO</t>
  </si>
  <si>
    <t>211213017D50000 ITESI EXTENSIÓN CUERÁMARO</t>
  </si>
  <si>
    <t>*</t>
  </si>
  <si>
    <t>II. Gasto Etiquetado (II=A+B+C+D+E+F+G+H)</t>
  </si>
  <si>
    <t>H. Dependencia o Unidad Administrativa xx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</si>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</sst>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1" applyFont="1" applyAlignment="1">
      <alignment horizontal="left" vertical="center" wrapText="1"/>
    </xf>
    <xf numFmtId="0" fontId="1" fillId="0" borderId="0" xfId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3" fontId="2" fillId="2" borderId="11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 indent="3"/>
    </xf>
    <xf numFmtId="164" fontId="2" fillId="0" borderId="9" xfId="2" applyNumberFormat="1" applyFont="1" applyFill="1" applyBorder="1" applyAlignment="1" applyProtection="1">
      <alignment vertical="center"/>
      <protection locked="0"/>
    </xf>
    <xf numFmtId="0" fontId="1" fillId="0" borderId="12" xfId="1" applyBorder="1" applyAlignment="1" applyProtection="1">
      <alignment horizontal="left" vertical="center" indent="6"/>
      <protection locked="0"/>
    </xf>
    <xf numFmtId="164" fontId="1" fillId="0" borderId="12" xfId="2" applyNumberFormat="1" applyFont="1" applyFill="1" applyBorder="1" applyAlignment="1" applyProtection="1">
      <alignment vertical="center"/>
      <protection locked="0"/>
    </xf>
    <xf numFmtId="164" fontId="0" fillId="0" borderId="12" xfId="2" applyNumberFormat="1" applyFont="1" applyFill="1" applyBorder="1" applyAlignment="1" applyProtection="1">
      <alignment vertical="center"/>
      <protection locked="0"/>
    </xf>
    <xf numFmtId="0" fontId="3" fillId="0" borderId="12" xfId="1" applyFont="1" applyBorder="1" applyAlignment="1">
      <alignment vertical="center"/>
    </xf>
    <xf numFmtId="164" fontId="0" fillId="0" borderId="12" xfId="2" applyNumberFormat="1" applyFont="1" applyFill="1" applyBorder="1" applyAlignment="1">
      <alignment vertical="center"/>
    </xf>
    <xf numFmtId="0" fontId="2" fillId="0" borderId="12" xfId="1" applyFont="1" applyBorder="1" applyAlignment="1">
      <alignment horizontal="left" vertical="center" indent="3"/>
    </xf>
    <xf numFmtId="164" fontId="2" fillId="0" borderId="12" xfId="2" applyNumberFormat="1" applyFont="1" applyFill="1" applyBorder="1" applyAlignment="1" applyProtection="1">
      <alignment vertical="center"/>
      <protection locked="0"/>
    </xf>
    <xf numFmtId="0" fontId="1" fillId="0" borderId="11" xfId="1" applyBorder="1" applyAlignment="1">
      <alignment vertical="center"/>
    </xf>
    <xf numFmtId="164" fontId="0" fillId="0" borderId="11" xfId="2" applyNumberFormat="1" applyFont="1" applyBorder="1" applyAlignment="1">
      <alignment vertical="center"/>
    </xf>
  </cellXfs>
  <cellStyles count="3">
    <cellStyle name="Millares 2" xfId="2" xr:uid="{B80E6E61-76AC-4BF0-93A5-F8D396BD0179}"/>
    <cellStyle name="Normal" xfId="0" builtinId="0"/>
    <cellStyle name="Normal 3" xfId="1" xr:uid="{B91D47EB-ABB8-4559-BB9D-40F3674E76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itesiedu-my.sharepoint.com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HA~1.ALO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87A5-E266-4419-802D-E2F90BC32BF2}">
  <dimension ref="A1:G36"/>
  <sheetViews>
    <sheetView showGridLines="0" tabSelected="1" zoomScaleNormal="100" workbookViewId="0">
      <selection activeCell="A37" sqref="A37"/>
    </sheetView>
  </sheetViews>
  <sheetFormatPr baseColWidth="10" defaultRowHeight="15" x14ac:dyDescent="0.25"/>
  <cols>
    <col min="1" max="1" width="64.42578125" style="2" customWidth="1"/>
    <col min="2" max="7" width="21.7109375" style="2" customWidth="1"/>
    <col min="8" max="16384" width="11.42578125" style="2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4" t="s">
        <v>8</v>
      </c>
    </row>
    <row r="8" spans="1:7" ht="30" x14ac:dyDescent="0.25">
      <c r="A8" s="15"/>
      <c r="B8" s="16" t="s">
        <v>9</v>
      </c>
      <c r="C8" s="17" t="s">
        <v>10</v>
      </c>
      <c r="D8" s="16" t="s">
        <v>11</v>
      </c>
      <c r="E8" s="16" t="s">
        <v>12</v>
      </c>
      <c r="F8" s="16" t="s">
        <v>13</v>
      </c>
      <c r="G8" s="18"/>
    </row>
    <row r="9" spans="1:7" x14ac:dyDescent="0.25">
      <c r="A9" s="19" t="s">
        <v>14</v>
      </c>
      <c r="B9" s="20">
        <f>SUM(B10:B23)</f>
        <v>140247617.46000001</v>
      </c>
      <c r="C9" s="20">
        <f t="shared" ref="C9:G9" si="0">SUM(C10:C23)</f>
        <v>64818999.230000004</v>
      </c>
      <c r="D9" s="20">
        <f t="shared" si="0"/>
        <v>205066616.69</v>
      </c>
      <c r="E9" s="20">
        <f t="shared" si="0"/>
        <v>102193250.22</v>
      </c>
      <c r="F9" s="20">
        <f t="shared" si="0"/>
        <v>102190528.22</v>
      </c>
      <c r="G9" s="20">
        <f t="shared" si="0"/>
        <v>102873366.47</v>
      </c>
    </row>
    <row r="10" spans="1:7" x14ac:dyDescent="0.25">
      <c r="A10" s="21" t="s">
        <v>15</v>
      </c>
      <c r="B10" s="22">
        <v>1418604.74</v>
      </c>
      <c r="C10" s="22">
        <v>27000</v>
      </c>
      <c r="D10" s="23">
        <f>B10+C10</f>
        <v>1445604.74</v>
      </c>
      <c r="E10" s="22">
        <v>463641.94</v>
      </c>
      <c r="F10" s="22">
        <v>463641.94</v>
      </c>
      <c r="G10" s="23">
        <f>D10-E10</f>
        <v>981962.8</v>
      </c>
    </row>
    <row r="11" spans="1:7" x14ac:dyDescent="0.25">
      <c r="A11" s="21" t="s">
        <v>16</v>
      </c>
      <c r="B11" s="22">
        <v>16594179.27</v>
      </c>
      <c r="C11" s="22">
        <v>8657811.6300000008</v>
      </c>
      <c r="D11" s="23">
        <f t="shared" ref="D11:D22" si="1">B11+C11</f>
        <v>25251990.899999999</v>
      </c>
      <c r="E11" s="22">
        <v>12185253.42</v>
      </c>
      <c r="F11" s="22">
        <v>12185253.42</v>
      </c>
      <c r="G11" s="23">
        <f t="shared" ref="G11:G22" si="2">D11-E11</f>
        <v>13066737.479999999</v>
      </c>
    </row>
    <row r="12" spans="1:7" x14ac:dyDescent="0.25">
      <c r="A12" s="21" t="s">
        <v>17</v>
      </c>
      <c r="B12" s="22">
        <v>21242793.489999998</v>
      </c>
      <c r="C12" s="22">
        <v>-14212545.99</v>
      </c>
      <c r="D12" s="23">
        <f t="shared" si="1"/>
        <v>7030247.4999999981</v>
      </c>
      <c r="E12" s="22">
        <v>4130376.83</v>
      </c>
      <c r="F12" s="22">
        <v>4130376.83</v>
      </c>
      <c r="G12" s="23">
        <f t="shared" si="2"/>
        <v>2899870.6699999981</v>
      </c>
    </row>
    <row r="13" spans="1:7" x14ac:dyDescent="0.25">
      <c r="A13" s="21" t="s">
        <v>18</v>
      </c>
      <c r="B13" s="22">
        <v>14230972.970000001</v>
      </c>
      <c r="C13" s="22">
        <v>409800</v>
      </c>
      <c r="D13" s="23">
        <f t="shared" si="1"/>
        <v>14640772.970000001</v>
      </c>
      <c r="E13" s="22">
        <v>8820212.9299999997</v>
      </c>
      <c r="F13" s="22">
        <v>8820212.9299999997</v>
      </c>
      <c r="G13" s="23">
        <f t="shared" si="2"/>
        <v>5820560.040000001</v>
      </c>
    </row>
    <row r="14" spans="1:7" x14ac:dyDescent="0.25">
      <c r="A14" s="21" t="s">
        <v>19</v>
      </c>
      <c r="B14" s="22">
        <v>48375721.460000001</v>
      </c>
      <c r="C14" s="22">
        <v>44620492.460000001</v>
      </c>
      <c r="D14" s="23">
        <f t="shared" si="1"/>
        <v>92996213.920000002</v>
      </c>
      <c r="E14" s="22">
        <v>46919959.880000003</v>
      </c>
      <c r="F14" s="22">
        <v>46919959.880000003</v>
      </c>
      <c r="G14" s="23">
        <f t="shared" si="2"/>
        <v>46076254.039999999</v>
      </c>
    </row>
    <row r="15" spans="1:7" x14ac:dyDescent="0.25">
      <c r="A15" s="21" t="s">
        <v>20</v>
      </c>
      <c r="B15" s="22">
        <v>2168653</v>
      </c>
      <c r="C15" s="22">
        <v>347130</v>
      </c>
      <c r="D15" s="23">
        <f t="shared" si="1"/>
        <v>2515783</v>
      </c>
      <c r="E15" s="22">
        <v>747099.07</v>
      </c>
      <c r="F15" s="22">
        <v>747099.07</v>
      </c>
      <c r="G15" s="23">
        <f t="shared" si="2"/>
        <v>1768683.9300000002</v>
      </c>
    </row>
    <row r="16" spans="1:7" x14ac:dyDescent="0.25">
      <c r="A16" s="21" t="s">
        <v>21</v>
      </c>
      <c r="B16" s="22">
        <v>3535739.71</v>
      </c>
      <c r="C16" s="22">
        <v>3463242.96</v>
      </c>
      <c r="D16" s="23">
        <f t="shared" si="1"/>
        <v>6998982.6699999999</v>
      </c>
      <c r="E16" s="22">
        <v>1850511.11</v>
      </c>
      <c r="F16" s="22">
        <v>1850511.11</v>
      </c>
      <c r="G16" s="23">
        <f t="shared" si="2"/>
        <v>5148471.5599999996</v>
      </c>
    </row>
    <row r="17" spans="1:7" x14ac:dyDescent="0.25">
      <c r="A17" s="21" t="s">
        <v>22</v>
      </c>
      <c r="B17" s="22">
        <v>704580.16</v>
      </c>
      <c r="C17" s="22">
        <v>0</v>
      </c>
      <c r="D17" s="23">
        <f t="shared" si="1"/>
        <v>704580.16</v>
      </c>
      <c r="E17" s="22">
        <v>491044.63</v>
      </c>
      <c r="F17" s="22">
        <v>491044.63</v>
      </c>
      <c r="G17" s="23">
        <f t="shared" si="2"/>
        <v>213535.53000000003</v>
      </c>
    </row>
    <row r="18" spans="1:7" x14ac:dyDescent="0.25">
      <c r="A18" s="21" t="s">
        <v>23</v>
      </c>
      <c r="B18" s="22">
        <v>5687794.8300000001</v>
      </c>
      <c r="C18" s="22">
        <v>3965887.28</v>
      </c>
      <c r="D18" s="23">
        <f t="shared" si="1"/>
        <v>9653682.1099999994</v>
      </c>
      <c r="E18" s="22">
        <v>4453422.32</v>
      </c>
      <c r="F18" s="22">
        <v>4453422.32</v>
      </c>
      <c r="G18" s="23">
        <f t="shared" si="2"/>
        <v>5200259.7899999991</v>
      </c>
    </row>
    <row r="19" spans="1:7" x14ac:dyDescent="0.25">
      <c r="A19" s="21" t="s">
        <v>24</v>
      </c>
      <c r="B19" s="22">
        <v>7560682.1799999997</v>
      </c>
      <c r="C19" s="22">
        <v>3926817.1</v>
      </c>
      <c r="D19" s="23">
        <f t="shared" si="1"/>
        <v>11487499.279999999</v>
      </c>
      <c r="E19" s="22">
        <v>5467054.4000000004</v>
      </c>
      <c r="F19" s="22">
        <v>5467054.4000000004</v>
      </c>
      <c r="G19" s="23">
        <f t="shared" si="2"/>
        <v>6020444.879999999</v>
      </c>
    </row>
    <row r="20" spans="1:7" x14ac:dyDescent="0.25">
      <c r="A20" s="21" t="s">
        <v>25</v>
      </c>
      <c r="B20" s="22">
        <v>6674206.8399999999</v>
      </c>
      <c r="C20" s="22">
        <v>3449095.12</v>
      </c>
      <c r="D20" s="23">
        <f t="shared" si="1"/>
        <v>10123301.960000001</v>
      </c>
      <c r="E20" s="22">
        <v>6648274.5300000003</v>
      </c>
      <c r="F20" s="22">
        <v>6648274.5300000003</v>
      </c>
      <c r="G20" s="23">
        <f t="shared" si="2"/>
        <v>3475027.4300000006</v>
      </c>
    </row>
    <row r="21" spans="1:7" x14ac:dyDescent="0.25">
      <c r="A21" s="21" t="s">
        <v>26</v>
      </c>
      <c r="B21" s="22">
        <v>5873174.7000000002</v>
      </c>
      <c r="C21" s="22">
        <v>2785111.95</v>
      </c>
      <c r="D21" s="23">
        <f t="shared" si="1"/>
        <v>8658286.6500000004</v>
      </c>
      <c r="E21" s="22">
        <v>4873643.96</v>
      </c>
      <c r="F21" s="22">
        <v>4870921.96</v>
      </c>
      <c r="G21" s="23">
        <f t="shared" si="2"/>
        <v>3784642.6900000004</v>
      </c>
    </row>
    <row r="22" spans="1:7" x14ac:dyDescent="0.25">
      <c r="A22" s="21" t="s">
        <v>27</v>
      </c>
      <c r="B22" s="22">
        <v>6180514.1100000003</v>
      </c>
      <c r="C22" s="22">
        <v>7379156.7199999997</v>
      </c>
      <c r="D22" s="23">
        <f t="shared" si="1"/>
        <v>13559670.83</v>
      </c>
      <c r="E22" s="22">
        <v>5142755.2</v>
      </c>
      <c r="F22" s="22">
        <v>5142755.2</v>
      </c>
      <c r="G22" s="23">
        <f t="shared" si="2"/>
        <v>8416915.629999999</v>
      </c>
    </row>
    <row r="23" spans="1:7" x14ac:dyDescent="0.25">
      <c r="A23" s="24" t="s">
        <v>28</v>
      </c>
      <c r="B23" s="25"/>
      <c r="C23" s="25"/>
      <c r="D23" s="25"/>
      <c r="E23" s="25"/>
      <c r="F23" s="25"/>
      <c r="G23" s="25"/>
    </row>
    <row r="24" spans="1:7" x14ac:dyDescent="0.25">
      <c r="A24" s="26" t="s">
        <v>29</v>
      </c>
      <c r="B24" s="27">
        <f>SUM(B25:B33)</f>
        <v>0</v>
      </c>
      <c r="C24" s="27">
        <f t="shared" ref="C24:G24" si="3">SUM(C25:C33)</f>
        <v>79584753.199999988</v>
      </c>
      <c r="D24" s="27">
        <f t="shared" si="3"/>
        <v>79584753.199999988</v>
      </c>
      <c r="E24" s="27">
        <f t="shared" si="3"/>
        <v>41843579.540000007</v>
      </c>
      <c r="F24" s="27">
        <f t="shared" si="3"/>
        <v>41843579.540000007</v>
      </c>
      <c r="G24" s="27">
        <f t="shared" si="3"/>
        <v>37741173.659999996</v>
      </c>
    </row>
    <row r="25" spans="1:7" x14ac:dyDescent="0.25">
      <c r="A25" s="21" t="s">
        <v>15</v>
      </c>
      <c r="B25" s="22">
        <v>0</v>
      </c>
      <c r="C25" s="22">
        <v>4022834.13</v>
      </c>
      <c r="D25" s="23">
        <f t="shared" ref="D25:D33" si="4">B25+C25</f>
        <v>4022834.13</v>
      </c>
      <c r="E25" s="22">
        <v>1458644.69</v>
      </c>
      <c r="F25" s="22">
        <v>1458644.69</v>
      </c>
      <c r="G25" s="23">
        <f t="shared" ref="G25:G33" si="5">D25-E25</f>
        <v>2564189.44</v>
      </c>
    </row>
    <row r="26" spans="1:7" x14ac:dyDescent="0.25">
      <c r="A26" s="21" t="s">
        <v>16</v>
      </c>
      <c r="B26" s="22">
        <v>0</v>
      </c>
      <c r="C26" s="22">
        <v>11635354</v>
      </c>
      <c r="D26" s="23">
        <f t="shared" si="4"/>
        <v>11635354</v>
      </c>
      <c r="E26" s="22">
        <v>6658965.71</v>
      </c>
      <c r="F26" s="22">
        <v>6658965.71</v>
      </c>
      <c r="G26" s="23">
        <f t="shared" si="5"/>
        <v>4976388.29</v>
      </c>
    </row>
    <row r="27" spans="1:7" x14ac:dyDescent="0.25">
      <c r="A27" s="21" t="s">
        <v>17</v>
      </c>
      <c r="B27" s="22">
        <v>0</v>
      </c>
      <c r="C27" s="22">
        <v>601318.42000000004</v>
      </c>
      <c r="D27" s="23">
        <f t="shared" si="4"/>
        <v>601318.42000000004</v>
      </c>
      <c r="E27" s="22">
        <v>163524.79999999999</v>
      </c>
      <c r="F27" s="22">
        <v>163524.79999999999</v>
      </c>
      <c r="G27" s="23">
        <f t="shared" si="5"/>
        <v>437793.62000000005</v>
      </c>
    </row>
    <row r="28" spans="1:7" x14ac:dyDescent="0.25">
      <c r="A28" s="21" t="s">
        <v>18</v>
      </c>
      <c r="B28" s="22">
        <v>0</v>
      </c>
      <c r="C28" s="22">
        <v>159244.26</v>
      </c>
      <c r="D28" s="23">
        <f t="shared" si="4"/>
        <v>159244.26</v>
      </c>
      <c r="E28" s="22">
        <v>0</v>
      </c>
      <c r="F28" s="22">
        <v>0</v>
      </c>
      <c r="G28" s="23">
        <f t="shared" si="5"/>
        <v>159244.26</v>
      </c>
    </row>
    <row r="29" spans="1:7" x14ac:dyDescent="0.25">
      <c r="A29" s="21" t="s">
        <v>19</v>
      </c>
      <c r="B29" s="22">
        <v>0</v>
      </c>
      <c r="C29" s="22">
        <v>56306407.539999999</v>
      </c>
      <c r="D29" s="23">
        <f t="shared" si="4"/>
        <v>56306407.539999999</v>
      </c>
      <c r="E29" s="22">
        <v>31041435.82</v>
      </c>
      <c r="F29" s="22">
        <v>31041435.82</v>
      </c>
      <c r="G29" s="23">
        <f t="shared" si="5"/>
        <v>25264971.719999999</v>
      </c>
    </row>
    <row r="30" spans="1:7" x14ac:dyDescent="0.25">
      <c r="A30" s="21" t="s">
        <v>20</v>
      </c>
      <c r="B30" s="22">
        <v>0</v>
      </c>
      <c r="C30" s="22">
        <v>711942</v>
      </c>
      <c r="D30" s="23">
        <f t="shared" si="4"/>
        <v>711942</v>
      </c>
      <c r="E30" s="22">
        <v>61444.25</v>
      </c>
      <c r="F30" s="22">
        <v>61444.25</v>
      </c>
      <c r="G30" s="23">
        <f t="shared" si="5"/>
        <v>650497.75</v>
      </c>
    </row>
    <row r="31" spans="1:7" x14ac:dyDescent="0.25">
      <c r="A31" s="21" t="s">
        <v>21</v>
      </c>
      <c r="B31" s="22">
        <v>0</v>
      </c>
      <c r="C31" s="22">
        <v>6147652.8499999996</v>
      </c>
      <c r="D31" s="23">
        <f t="shared" si="4"/>
        <v>6147652.8499999996</v>
      </c>
      <c r="E31" s="22">
        <v>2459564.27</v>
      </c>
      <c r="F31" s="22">
        <v>2459564.27</v>
      </c>
      <c r="G31" s="23">
        <f t="shared" si="5"/>
        <v>3688088.5799999996</v>
      </c>
    </row>
    <row r="32" spans="1:7" x14ac:dyDescent="0.25">
      <c r="A32" s="21" t="s">
        <v>30</v>
      </c>
      <c r="B32" s="23">
        <v>0</v>
      </c>
      <c r="C32" s="23">
        <v>0</v>
      </c>
      <c r="D32" s="23">
        <f t="shared" si="4"/>
        <v>0</v>
      </c>
      <c r="E32" s="23">
        <v>0</v>
      </c>
      <c r="F32" s="23">
        <v>0</v>
      </c>
      <c r="G32" s="23">
        <f t="shared" si="5"/>
        <v>0</v>
      </c>
    </row>
    <row r="33" spans="1:7" x14ac:dyDescent="0.25">
      <c r="A33" s="24" t="s">
        <v>28</v>
      </c>
      <c r="B33" s="25"/>
      <c r="C33" s="25"/>
      <c r="D33" s="23">
        <f t="shared" si="4"/>
        <v>0</v>
      </c>
      <c r="E33" s="23"/>
      <c r="F33" s="23"/>
      <c r="G33" s="23">
        <f t="shared" si="5"/>
        <v>0</v>
      </c>
    </row>
    <row r="34" spans="1:7" x14ac:dyDescent="0.25">
      <c r="A34" s="26" t="s">
        <v>31</v>
      </c>
      <c r="B34" s="27">
        <f>B9+B24</f>
        <v>140247617.46000001</v>
      </c>
      <c r="C34" s="27">
        <f t="shared" ref="C34:F34" si="6">C9+C24</f>
        <v>144403752.43000001</v>
      </c>
      <c r="D34" s="27">
        <f>B34+C34</f>
        <v>284651369.88999999</v>
      </c>
      <c r="E34" s="27">
        <f t="shared" si="6"/>
        <v>144036829.75999999</v>
      </c>
      <c r="F34" s="27">
        <f t="shared" si="6"/>
        <v>144034107.75999999</v>
      </c>
      <c r="G34" s="27">
        <f>D34-E34</f>
        <v>140614540.13</v>
      </c>
    </row>
    <row r="35" spans="1:7" x14ac:dyDescent="0.25">
      <c r="A35" s="28"/>
      <c r="B35" s="29"/>
      <c r="C35" s="29"/>
      <c r="D35" s="29"/>
      <c r="E35" s="29"/>
      <c r="F35" s="29"/>
      <c r="G35" s="29"/>
    </row>
    <row r="36" spans="1:7" x14ac:dyDescent="0.25">
      <c r="A36" s="2" t="s">
        <v>32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2023-10-26T21:55:14Z</cp:lastPrinted>
  <dcterms:created xsi:type="dcterms:W3CDTF">2023-10-26T21:54:34Z</dcterms:created>
  <dcterms:modified xsi:type="dcterms:W3CDTF">2023-10-26T21:55:17Z</dcterms:modified>
</cp:coreProperties>
</file>