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DISCIPLINA FINANCIERA\"/>
    </mc:Choice>
  </mc:AlternateContent>
  <bookViews>
    <workbookView xWindow="0" yWindow="0" windowWidth="24000" windowHeight="9735"/>
  </bookViews>
  <sheets>
    <sheet name="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F76" i="1" s="1"/>
  <c r="E65" i="1"/>
  <c r="F60" i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E6" i="1"/>
  <c r="C6" i="1"/>
  <c r="C44" i="1" s="1"/>
  <c r="C59" i="1" s="1"/>
  <c r="B6" i="1"/>
  <c r="B44" i="1" s="1"/>
  <c r="B59" i="1" s="1"/>
  <c r="F44" i="1" l="1"/>
  <c r="F56" i="1" s="1"/>
  <c r="F78" i="1" s="1"/>
  <c r="E44" i="1"/>
  <c r="E76" i="1"/>
  <c r="E56" i="1"/>
  <c r="E78" i="1" s="1"/>
</calcChain>
</file>

<file path=xl/sharedStrings.xml><?xml version="1.0" encoding="utf-8"?>
<sst xmlns="http://schemas.openxmlformats.org/spreadsheetml/2006/main" count="121" uniqueCount="120">
  <si>
    <t>INSTITUTO TECNOLOGICO SUPERIOR DE IRAPUATO
Estado de Situación Financiera Detallado - LDF
al 30 de Junio de 2021 y al 31 de Diciembre de 2020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</si>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</sst>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3" borderId="0" xfId="1" applyFont="1" applyFill="1" applyProtection="1">
      <protection locked="0"/>
    </xf>
  </cellXfs>
  <cellStyles count="2">
    <cellStyle name="Normal" xfId="0" builtinId="0"/>
    <cellStyle name="Normal 2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Normal="100" workbookViewId="0">
      <selection activeCell="A16" sqref="A16"/>
    </sheetView>
  </sheetViews>
  <sheetFormatPr baseColWidth="10" defaultColWidth="12" defaultRowHeight="11.25" x14ac:dyDescent="0.2"/>
  <cols>
    <col min="1" max="1" width="65.83203125" style="4" customWidth="1"/>
    <col min="2" max="3" width="14.33203125" style="4" bestFit="1" customWidth="1"/>
    <col min="4" max="4" width="65.83203125" style="4" customWidth="1"/>
    <col min="5" max="6" width="13.83203125" style="4" customWidth="1"/>
    <col min="7" max="16384" width="12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2021</v>
      </c>
      <c r="C2" s="6">
        <v>2020</v>
      </c>
      <c r="D2" s="5" t="s">
        <v>1</v>
      </c>
      <c r="E2" s="6">
        <v>2021</v>
      </c>
      <c r="F2" s="6">
        <v>2020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57678916.120000005</v>
      </c>
      <c r="C6" s="13">
        <f>SUM(C7:C13)</f>
        <v>55297555.920000002</v>
      </c>
      <c r="D6" s="9" t="s">
        <v>7</v>
      </c>
      <c r="E6" s="13">
        <f>SUM(E7:E15)</f>
        <v>9290427.7799999993</v>
      </c>
      <c r="F6" s="13">
        <f>SUM(F7:F15)</f>
        <v>17016268.780000001</v>
      </c>
    </row>
    <row r="7" spans="1:6" x14ac:dyDescent="0.2">
      <c r="A7" s="14" t="s">
        <v>8</v>
      </c>
      <c r="B7" s="13"/>
      <c r="C7" s="13"/>
      <c r="D7" s="15" t="s">
        <v>9</v>
      </c>
      <c r="E7" s="13">
        <v>2860630.42</v>
      </c>
      <c r="F7" s="13">
        <v>5740948.9400000004</v>
      </c>
    </row>
    <row r="8" spans="1:6" x14ac:dyDescent="0.2">
      <c r="A8" s="14" t="s">
        <v>10</v>
      </c>
      <c r="B8" s="13">
        <v>38517556.390000001</v>
      </c>
      <c r="C8" s="13">
        <v>36536555.68</v>
      </c>
      <c r="D8" s="15" t="s">
        <v>11</v>
      </c>
      <c r="E8" s="13">
        <v>133321.38</v>
      </c>
      <c r="F8" s="13">
        <v>133321.38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>
        <v>19161359.73</v>
      </c>
      <c r="C10" s="13">
        <v>18761000.239999998</v>
      </c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7208790.5800000001</v>
      </c>
      <c r="F13" s="13">
        <v>12049907.060000001</v>
      </c>
    </row>
    <row r="14" spans="1:6" x14ac:dyDescent="0.2">
      <c r="A14" s="7" t="s">
        <v>22</v>
      </c>
      <c r="B14" s="13">
        <f>SUM(B15:B21)</f>
        <v>26364797.370000001</v>
      </c>
      <c r="C14" s="13">
        <f>SUM(C15:C21)</f>
        <v>31825256.030000001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25333484.57</v>
      </c>
      <c r="C15" s="13">
        <v>28998586.600000001</v>
      </c>
      <c r="D15" s="15" t="s">
        <v>25</v>
      </c>
      <c r="E15" s="13">
        <v>-912314.6</v>
      </c>
      <c r="F15" s="13">
        <v>-907908.6</v>
      </c>
    </row>
    <row r="16" spans="1:6" x14ac:dyDescent="0.2">
      <c r="A16" s="14" t="s">
        <v>26</v>
      </c>
      <c r="B16" s="13">
        <v>407887.29</v>
      </c>
      <c r="C16" s="13">
        <v>2321807.44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623425.51</v>
      </c>
      <c r="C17" s="13">
        <v>504861.99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/>
      <c r="C19" s="13"/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862890.90999999992</v>
      </c>
      <c r="C22" s="13">
        <f>SUM(C23:C27)</f>
        <v>862890.90999999992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269912.7</v>
      </c>
      <c r="C23" s="13">
        <v>269912.7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592978.21</v>
      </c>
      <c r="C26" s="13">
        <v>592978.21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6048.86</v>
      </c>
      <c r="C28" s="13">
        <f>SUM(C29:C33)</f>
        <v>6048.86</v>
      </c>
      <c r="D28" s="9" t="s">
        <v>51</v>
      </c>
      <c r="E28" s="13">
        <f>SUM(E29:E34)</f>
        <v>81880.53</v>
      </c>
      <c r="F28" s="13">
        <f>SUM(F29:F34)</f>
        <v>81880.53</v>
      </c>
    </row>
    <row r="29" spans="1:6" x14ac:dyDescent="0.2">
      <c r="A29" s="14" t="s">
        <v>52</v>
      </c>
      <c r="B29" s="13">
        <v>6048.86</v>
      </c>
      <c r="C29" s="13">
        <v>6048.86</v>
      </c>
      <c r="D29" s="15" t="s">
        <v>53</v>
      </c>
      <c r="E29" s="13">
        <v>81880.53</v>
      </c>
      <c r="F29" s="13">
        <v>81880.53</v>
      </c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147358</v>
      </c>
      <c r="C38" s="13">
        <f>SUM(C39:C42)</f>
        <v>147358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147358</v>
      </c>
      <c r="C39" s="13">
        <v>147358</v>
      </c>
      <c r="D39" s="9" t="s">
        <v>73</v>
      </c>
      <c r="E39" s="13">
        <f>SUM(E40:E42)</f>
        <v>46132.99</v>
      </c>
      <c r="F39" s="13">
        <f>SUM(F40:F42)</f>
        <v>46132.99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46132.99</v>
      </c>
      <c r="F42" s="13">
        <v>46132.99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85060011.260000005</v>
      </c>
      <c r="C44" s="11">
        <f>C6+C14+C22+C28+C34+C35+C38</f>
        <v>88139109.719999999</v>
      </c>
      <c r="D44" s="12" t="s">
        <v>81</v>
      </c>
      <c r="E44" s="11">
        <f>E6+E16+E20+E23+E24+E28+E35+E39</f>
        <v>9418441.2999999989</v>
      </c>
      <c r="F44" s="11">
        <f>F6+F16+F20+F23+F24+F28+F35+F39</f>
        <v>17144282.300000001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351104707.19</v>
      </c>
      <c r="C49" s="13">
        <v>351104707.19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186782299.61000001</v>
      </c>
      <c r="C50" s="13">
        <v>186496571.38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-153471092.36000001</v>
      </c>
      <c r="C52" s="13">
        <v>-153471092.36000001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9418441.2999999989</v>
      </c>
      <c r="F56" s="11">
        <f>F54+F44</f>
        <v>17144282.300000001</v>
      </c>
    </row>
    <row r="57" spans="1:6" x14ac:dyDescent="0.2">
      <c r="A57" s="16" t="s">
        <v>101</v>
      </c>
      <c r="B57" s="11">
        <f>SUM(B47:B55)</f>
        <v>384415914.43999994</v>
      </c>
      <c r="C57" s="11">
        <f>SUM(C47:C55)</f>
        <v>384130186.20999992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469475925.69999993</v>
      </c>
      <c r="C59" s="11">
        <f>C44+C57</f>
        <v>472269295.92999995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462710748.43000001</v>
      </c>
      <c r="F60" s="13">
        <f>SUM(F61:F63)</f>
        <v>462464710.43000001</v>
      </c>
    </row>
    <row r="61" spans="1:6" x14ac:dyDescent="0.2">
      <c r="A61" s="17"/>
      <c r="B61" s="13"/>
      <c r="C61" s="13"/>
      <c r="D61" s="9" t="s">
        <v>105</v>
      </c>
      <c r="E61" s="13">
        <v>462528732.32999998</v>
      </c>
      <c r="F61" s="13">
        <v>462282694.32999998</v>
      </c>
    </row>
    <row r="62" spans="1:6" x14ac:dyDescent="0.2">
      <c r="A62" s="17"/>
      <c r="B62" s="13"/>
      <c r="C62" s="13"/>
      <c r="D62" s="9" t="s">
        <v>106</v>
      </c>
      <c r="E62" s="13">
        <v>182016.1</v>
      </c>
      <c r="F62" s="13">
        <v>182016.1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-2653264.0300000003</v>
      </c>
      <c r="F65" s="13">
        <f>SUM(F66:F70)</f>
        <v>-7339695.6200000001</v>
      </c>
    </row>
    <row r="66" spans="1:6" x14ac:dyDescent="0.2">
      <c r="A66" s="17"/>
      <c r="B66" s="13"/>
      <c r="C66" s="13"/>
      <c r="D66" s="9" t="s">
        <v>109</v>
      </c>
      <c r="E66" s="13">
        <v>24674488.93</v>
      </c>
      <c r="F66" s="13">
        <v>14165199.210000001</v>
      </c>
    </row>
    <row r="67" spans="1:6" x14ac:dyDescent="0.2">
      <c r="A67" s="17"/>
      <c r="B67" s="13"/>
      <c r="C67" s="13"/>
      <c r="D67" s="9" t="s">
        <v>110</v>
      </c>
      <c r="E67" s="13">
        <v>-29530994.84</v>
      </c>
      <c r="F67" s="13">
        <v>-23708136.710000001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2203241.88</v>
      </c>
      <c r="F69" s="13">
        <v>2203241.88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460057484.40000004</v>
      </c>
      <c r="F76" s="11">
        <f>F60+F65+F72</f>
        <v>455125014.81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469475925.70000005</v>
      </c>
      <c r="F78" s="11">
        <f>F56+F76</f>
        <v>472269297.11000001</v>
      </c>
    </row>
    <row r="79" spans="1:6" x14ac:dyDescent="0.2">
      <c r="A79" s="19"/>
      <c r="B79" s="20"/>
      <c r="C79" s="20"/>
      <c r="D79" s="21"/>
      <c r="E79" s="20"/>
      <c r="F79" s="20"/>
    </row>
    <row r="80" spans="1:6" x14ac:dyDescent="0.2">
      <c r="A80" s="22" t="s">
        <v>119</v>
      </c>
    </row>
  </sheetData>
  <mergeCells count="1">
    <mergeCell ref="A1:F1"/>
  </mergeCells>
  <pageMargins left="0.7" right="0.7" top="0.75" bottom="0.75" header="0.3" footer="0.3"/>
  <pageSetup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2021-07-14T14:46:52Z</cp:lastPrinted>
  <dcterms:created xsi:type="dcterms:W3CDTF">2021-07-14T14:45:45Z</dcterms:created>
  <dcterms:modified xsi:type="dcterms:W3CDTF">2021-07-14T14:51:34Z</dcterms:modified>
</cp:coreProperties>
</file>