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<sst xmlns="http://schemas.openxmlformats.org/spreadsheetml/2006/main" count="52" uniqueCount="52">
  <si>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INFORMACIÓN FINANCIERA</t>
  </si>
  <si>
    <t>GASTO POR CATEGORIA PROGRAMÁTICA</t>
  </si>
  <si>
    <t>DEL 01 DE ENERO AL 30 DE JUNIO 2019</t>
  </si>
  <si>
    <t>Ente Público:</t>
  </si>
  <si>
    <t xml:space="preserve">   INSTITUTO TECNOLOGICO SUPERIOR DE IRAPUATO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</si>
  <si>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</si>
  <si>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</si>
  <si>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</si>
  <si>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</si>
  <si>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</si>
  <si>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</si>
  <si>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</si>
  <si>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</si>
  <si>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</si>
  <si>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</si>
  <si>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</si>
  <si>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</si>
  <si>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</si>
  <si>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</si>
  <si>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</si>
  <si>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</si>
  <si>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</si>
  <si>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</si>
  <si>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</si>
  <si>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</si>
  <si>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</si>
  <si>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</si>
  <si>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</si>
  <si>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</si>
  <si>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</si>
  <si>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</si>
  <si>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</si>
  <si>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</si>
  <si>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</si>
  <si>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</si>
  <si>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</si>
  <si>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</si>
  <si>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</si>
  <si>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</si>
  <si>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</si>
  <si>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</si>
  <si>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</si>
  <si>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</si>
  <si>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</si>
  <si>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</si>
  <si>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</si>
  <si>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</si>
  <si>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</si>
  <si>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</si>
  <si>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</si>
  <si>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Titular de Dirección General</t>
  </si>
  <si>
    <t>Titular de Dirección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</si>
</sst>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NumberFormat="1" applyFont="1" applyFill="1" applyBorder="1" applyAlignment="1" applyProtection="1">
      <alignment/>
      <protection locked="0"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4" fontId="42" fillId="33" borderId="12" xfId="0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justify" vertical="center" wrapText="1"/>
    </xf>
    <xf numFmtId="2" fontId="43" fillId="33" borderId="12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2" fontId="42" fillId="33" borderId="14" xfId="47" applyNumberFormat="1" applyFont="1" applyFill="1" applyBorder="1" applyAlignment="1">
      <alignment horizontal="right" vertical="top" wrapText="1"/>
    </xf>
    <xf numFmtId="2" fontId="42" fillId="33" borderId="12" xfId="0" applyNumberFormat="1" applyFont="1" applyFill="1" applyBorder="1" applyAlignment="1">
      <alignment horizontal="right" vertical="center" wrapText="1"/>
    </xf>
    <xf numFmtId="2" fontId="42" fillId="33" borderId="14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4" xfId="0" applyNumberFormat="1" applyFont="1" applyBorder="1" applyAlignment="1" applyProtection="1">
      <alignment/>
      <protection locked="0"/>
    </xf>
    <xf numFmtId="0" fontId="42" fillId="33" borderId="13" xfId="0" applyFont="1" applyFill="1" applyBorder="1" applyAlignment="1">
      <alignment/>
    </xf>
    <xf numFmtId="4" fontId="43" fillId="0" borderId="0" xfId="0" applyNumberFormat="1" applyFont="1" applyBorder="1" applyAlignment="1" applyProtection="1">
      <alignment/>
      <protection locked="0"/>
    </xf>
    <xf numFmtId="4" fontId="43" fillId="0" borderId="14" xfId="0" applyNumberFormat="1" applyFont="1" applyBorder="1" applyAlignment="1" applyProtection="1">
      <alignment/>
      <protection locked="0"/>
    </xf>
    <xf numFmtId="2" fontId="43" fillId="33" borderId="14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 wrapText="1"/>
    </xf>
    <xf numFmtId="2" fontId="42" fillId="33" borderId="16" xfId="0" applyNumberFormat="1" applyFont="1" applyFill="1" applyBorder="1" applyAlignment="1">
      <alignment horizontal="right" vertical="center" wrapText="1"/>
    </xf>
    <xf numFmtId="2" fontId="42" fillId="33" borderId="17" xfId="0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/>
    </xf>
    <xf numFmtId="0" fontId="43" fillId="33" borderId="18" xfId="0" applyFont="1" applyFill="1" applyBorder="1" applyAlignment="1">
      <alignment horizontal="justify" vertical="center" wrapText="1"/>
    </xf>
    <xf numFmtId="4" fontId="43" fillId="33" borderId="17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/>
    </xf>
    <xf numFmtId="0" fontId="45" fillId="33" borderId="0" xfId="0" applyFont="1" applyFill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33" borderId="0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 indent="3"/>
    </xf>
    <xf numFmtId="0" fontId="43" fillId="33" borderId="20" xfId="0" applyFont="1" applyFill="1" applyBorder="1" applyAlignment="1">
      <alignment horizontal="left" vertical="center" wrapText="1" indent="3"/>
    </xf>
    <xf numFmtId="0" fontId="42" fillId="0" borderId="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8"/>
  <sheetViews>
    <sheetView tabSelected="1" zoomScalePageLayoutView="0" workbookViewId="0" topLeftCell="A18">
      <selection activeCell="A1" sqref="A1:L48"/>
    </sheetView>
  </sheetViews>
  <sheetFormatPr defaultColWidth="11.421875" defaultRowHeight="15"/>
  <cols>
    <col min="1" max="1" width="2.140625" style="1" customWidth="1"/>
    <col min="2" max="3" width="3.7109375" style="2" customWidth="1"/>
    <col min="4" max="4" width="65.7109375" style="2" customWidth="1"/>
    <col min="5" max="5" width="17.421875" style="2" customWidth="1"/>
    <col min="6" max="6" width="15.57421875" style="2" customWidth="1"/>
    <col min="7" max="7" width="14.140625" style="2" bestFit="1" customWidth="1"/>
    <col min="8" max="8" width="14.00390625" style="2" customWidth="1"/>
    <col min="9" max="9" width="14.140625" style="2" bestFit="1" customWidth="1"/>
    <col min="10" max="10" width="16.140625" style="2" customWidth="1"/>
    <col min="11" max="11" width="13.7109375" style="2" bestFit="1" customWidth="1"/>
    <col min="12" max="12" width="1.421875" style="1" customWidth="1"/>
    <col min="13" max="16384" width="11.421875" style="2" customWidth="1"/>
  </cols>
  <sheetData>
    <row r="1" spans="2:11" ht="12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2.75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s="1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4:11" s="1" customFormat="1" ht="24" customHeight="1">
      <c r="D5" s="4" t="s">
        <v>3</v>
      </c>
      <c r="E5" s="5" t="s">
        <v>4</v>
      </c>
      <c r="F5" s="5"/>
      <c r="G5" s="5"/>
      <c r="H5" s="6"/>
      <c r="I5" s="6"/>
      <c r="J5" s="7"/>
      <c r="K5" s="3"/>
    </row>
    <row r="6" spans="2:11" s="1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47" t="s">
        <v>5</v>
      </c>
      <c r="C7" s="48"/>
      <c r="D7" s="49"/>
      <c r="E7" s="56" t="s">
        <v>6</v>
      </c>
      <c r="F7" s="56"/>
      <c r="G7" s="56"/>
      <c r="H7" s="56"/>
      <c r="I7" s="56"/>
      <c r="J7" s="56"/>
      <c r="K7" s="56" t="s">
        <v>7</v>
      </c>
    </row>
    <row r="8" spans="2:11" ht="38.25">
      <c r="B8" s="50"/>
      <c r="C8" s="51"/>
      <c r="D8" s="52"/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56"/>
    </row>
    <row r="9" spans="2:11" ht="15.75" customHeight="1">
      <c r="B9" s="53"/>
      <c r="C9" s="54"/>
      <c r="D9" s="55"/>
      <c r="E9" s="8">
        <v>1</v>
      </c>
      <c r="F9" s="8">
        <v>2</v>
      </c>
      <c r="G9" s="8" t="s">
        <v>14</v>
      </c>
      <c r="H9" s="8">
        <v>5</v>
      </c>
      <c r="I9" s="8">
        <v>6</v>
      </c>
      <c r="J9" s="8">
        <v>7</v>
      </c>
      <c r="K9" s="8" t="s">
        <v>15</v>
      </c>
    </row>
    <row r="10" spans="2:11" ht="15" customHeight="1">
      <c r="B10" s="39" t="s">
        <v>16</v>
      </c>
      <c r="C10" s="40"/>
      <c r="D10" s="41"/>
      <c r="E10" s="9"/>
      <c r="F10" s="9"/>
      <c r="G10" s="9"/>
      <c r="H10" s="9"/>
      <c r="I10" s="9"/>
      <c r="J10" s="9"/>
      <c r="K10" s="9"/>
    </row>
    <row r="11" spans="2:11" ht="12.75">
      <c r="B11" s="10"/>
      <c r="C11" s="37" t="s">
        <v>17</v>
      </c>
      <c r="D11" s="38"/>
      <c r="E11" s="11">
        <f aca="true" t="shared" si="0" ref="E11:K11">SUM(E12:E13)</f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</row>
    <row r="12" spans="2:11" ht="12.75">
      <c r="B12" s="10"/>
      <c r="C12" s="12"/>
      <c r="D12" s="13" t="s">
        <v>18</v>
      </c>
      <c r="E12" s="14">
        <v>0</v>
      </c>
      <c r="F12" s="14">
        <v>0</v>
      </c>
      <c r="G12" s="14">
        <f>+E12+F12</f>
        <v>0</v>
      </c>
      <c r="H12" s="14">
        <v>0</v>
      </c>
      <c r="I12" s="14">
        <v>0</v>
      </c>
      <c r="J12" s="14">
        <v>0</v>
      </c>
      <c r="K12" s="14">
        <f aca="true" t="shared" si="1" ref="K12:K39">+G12-H12</f>
        <v>0</v>
      </c>
    </row>
    <row r="13" spans="2:11" ht="12.75">
      <c r="B13" s="10"/>
      <c r="C13" s="12"/>
      <c r="D13" s="13" t="s">
        <v>19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1"/>
        <v>0</v>
      </c>
    </row>
    <row r="14" spans="2:12" ht="12.75">
      <c r="B14" s="10"/>
      <c r="C14" s="37" t="s">
        <v>20</v>
      </c>
      <c r="D14" s="38"/>
      <c r="E14" s="17">
        <f>SUM(E15:E22)</f>
        <v>125532742.43</v>
      </c>
      <c r="F14" s="18">
        <f>SUM(F15:F22)</f>
        <v>80245530.28</v>
      </c>
      <c r="G14" s="17">
        <f>SUM(G15:G17)</f>
        <v>205778272.70999998</v>
      </c>
      <c r="H14" s="17">
        <f>SUM(H15:H22)</f>
        <v>85927347.88000001</v>
      </c>
      <c r="I14" s="18">
        <f>+I15+I17</f>
        <v>84976167.25</v>
      </c>
      <c r="J14" s="17">
        <f>SUM(J15:J22)</f>
        <v>84976167.25</v>
      </c>
      <c r="K14" s="17">
        <f t="shared" si="1"/>
        <v>119850924.82999997</v>
      </c>
      <c r="L14" s="19"/>
    </row>
    <row r="15" spans="2:11" ht="12.75">
      <c r="B15" s="10"/>
      <c r="C15" s="12"/>
      <c r="D15" s="13" t="s">
        <v>21</v>
      </c>
      <c r="E15" s="9">
        <v>103902083.43</v>
      </c>
      <c r="F15" s="9">
        <v>56653844.76</v>
      </c>
      <c r="G15" s="9">
        <f>+E15+F15</f>
        <v>160555928.19</v>
      </c>
      <c r="H15" s="9">
        <v>71661846.43</v>
      </c>
      <c r="I15" s="9">
        <v>70710998.8</v>
      </c>
      <c r="J15" s="9">
        <f>+I15</f>
        <v>70710998.8</v>
      </c>
      <c r="K15" s="9">
        <f t="shared" si="1"/>
        <v>88894081.75999999</v>
      </c>
    </row>
    <row r="16" spans="2:11" ht="12.75">
      <c r="B16" s="10"/>
      <c r="C16" s="12"/>
      <c r="D16" s="13" t="s">
        <v>22</v>
      </c>
      <c r="E16" s="14">
        <v>0</v>
      </c>
      <c r="F16" s="14">
        <v>0</v>
      </c>
      <c r="G16" s="14">
        <f>+F16+E16</f>
        <v>0</v>
      </c>
      <c r="H16" s="14">
        <v>0</v>
      </c>
      <c r="I16" s="14">
        <f>+H16</f>
        <v>0</v>
      </c>
      <c r="J16" s="14">
        <v>0</v>
      </c>
      <c r="K16" s="14">
        <f t="shared" si="1"/>
        <v>0</v>
      </c>
    </row>
    <row r="17" spans="2:11" ht="12.75">
      <c r="B17" s="10"/>
      <c r="C17" s="12"/>
      <c r="D17" s="13" t="s">
        <v>23</v>
      </c>
      <c r="E17" s="9">
        <v>21630659</v>
      </c>
      <c r="F17" s="9">
        <v>23591685.52</v>
      </c>
      <c r="G17" s="9">
        <f>+F17+E17</f>
        <v>45222344.519999996</v>
      </c>
      <c r="H17" s="9">
        <v>14265501.45</v>
      </c>
      <c r="I17" s="9">
        <v>14265168.45</v>
      </c>
      <c r="J17" s="9">
        <f>+I17</f>
        <v>14265168.45</v>
      </c>
      <c r="K17" s="9">
        <f t="shared" si="1"/>
        <v>30956843.069999997</v>
      </c>
    </row>
    <row r="18" spans="2:11" ht="12.75">
      <c r="B18" s="10"/>
      <c r="C18" s="12"/>
      <c r="D18" s="13" t="s">
        <v>24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0</v>
      </c>
    </row>
    <row r="19" spans="2:11" ht="12.75">
      <c r="B19" s="10"/>
      <c r="C19" s="12"/>
      <c r="D19" s="13" t="s">
        <v>25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0</v>
      </c>
    </row>
    <row r="20" spans="2:11" ht="12.75">
      <c r="B20" s="10"/>
      <c r="C20" s="12"/>
      <c r="D20" s="13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0</v>
      </c>
    </row>
    <row r="21" spans="2:11" ht="12.75">
      <c r="B21" s="10"/>
      <c r="C21" s="12"/>
      <c r="D21" s="13" t="s">
        <v>27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1"/>
        <v>0</v>
      </c>
    </row>
    <row r="22" spans="2:11" ht="12.75">
      <c r="B22" s="10"/>
      <c r="C22" s="12"/>
      <c r="D22" s="13" t="s">
        <v>28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1"/>
        <v>0</v>
      </c>
    </row>
    <row r="23" spans="2:11" ht="12.75">
      <c r="B23" s="10"/>
      <c r="C23" s="37" t="s">
        <v>29</v>
      </c>
      <c r="D23" s="38"/>
      <c r="E23" s="20">
        <f>SUM(E24:E26)</f>
        <v>1737717.72</v>
      </c>
      <c r="F23" s="21">
        <f>SUM(F24:F26)</f>
        <v>4743192</v>
      </c>
      <c r="G23" s="21">
        <f>SUM(G24:G26)</f>
        <v>6480909.72</v>
      </c>
      <c r="H23" s="21">
        <f>SUM(H24:H26)</f>
        <v>935210.01</v>
      </c>
      <c r="I23" s="21">
        <f>+I24</f>
        <v>935210.01</v>
      </c>
      <c r="J23" s="20">
        <f>SUM(J24:J26)</f>
        <v>935210.01</v>
      </c>
      <c r="K23" s="22">
        <f t="shared" si="1"/>
        <v>5545699.71</v>
      </c>
    </row>
    <row r="24" spans="2:11" ht="12.75">
      <c r="B24" s="10"/>
      <c r="C24" s="12"/>
      <c r="D24" s="13" t="s">
        <v>30</v>
      </c>
      <c r="E24" s="15">
        <v>1737717.72</v>
      </c>
      <c r="F24" s="15">
        <v>4743192</v>
      </c>
      <c r="G24" s="15">
        <v>6480909.72</v>
      </c>
      <c r="H24" s="15">
        <v>935210.01</v>
      </c>
      <c r="I24" s="15">
        <f>+H24</f>
        <v>935210.01</v>
      </c>
      <c r="J24" s="15">
        <f>+I24</f>
        <v>935210.01</v>
      </c>
      <c r="K24" s="15">
        <f t="shared" si="1"/>
        <v>5545699.71</v>
      </c>
    </row>
    <row r="25" spans="2:11" ht="12.75">
      <c r="B25" s="10"/>
      <c r="C25" s="12"/>
      <c r="D25" s="13" t="s">
        <v>31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f t="shared" si="1"/>
        <v>0</v>
      </c>
    </row>
    <row r="26" spans="2:11" ht="12.75">
      <c r="B26" s="10"/>
      <c r="C26" s="12"/>
      <c r="D26" s="13" t="s">
        <v>32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f t="shared" si="1"/>
        <v>0</v>
      </c>
    </row>
    <row r="27" spans="2:11" ht="12.75">
      <c r="B27" s="10"/>
      <c r="C27" s="37" t="s">
        <v>33</v>
      </c>
      <c r="D27" s="38"/>
      <c r="E27" s="15">
        <f>SUM(E28:E29)</f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f t="shared" si="1"/>
        <v>0</v>
      </c>
    </row>
    <row r="28" spans="2:11" ht="12.75">
      <c r="B28" s="10"/>
      <c r="C28" s="12"/>
      <c r="D28" s="13" t="s">
        <v>34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f t="shared" si="1"/>
        <v>0</v>
      </c>
    </row>
    <row r="29" spans="2:11" ht="12.75">
      <c r="B29" s="10"/>
      <c r="C29" s="12"/>
      <c r="D29" s="13" t="s">
        <v>35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t="shared" si="1"/>
        <v>0</v>
      </c>
    </row>
    <row r="30" spans="2:11" ht="12.75">
      <c r="B30" s="10"/>
      <c r="C30" s="37" t="s">
        <v>36</v>
      </c>
      <c r="D30" s="38"/>
      <c r="E30" s="15">
        <f>SUM(E31:E34)</f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f t="shared" si="1"/>
        <v>0</v>
      </c>
    </row>
    <row r="31" spans="2:11" ht="12.75">
      <c r="B31" s="10"/>
      <c r="C31" s="12"/>
      <c r="D31" s="13" t="s">
        <v>37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1"/>
        <v>0</v>
      </c>
    </row>
    <row r="32" spans="2:11" ht="12.75">
      <c r="B32" s="10"/>
      <c r="C32" s="12"/>
      <c r="D32" s="13" t="s">
        <v>38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1"/>
        <v>0</v>
      </c>
    </row>
    <row r="33" spans="2:11" ht="12.75">
      <c r="B33" s="10"/>
      <c r="C33" s="12"/>
      <c r="D33" s="13" t="s">
        <v>39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1"/>
        <v>0</v>
      </c>
    </row>
    <row r="34" spans="2:11" ht="12.75">
      <c r="B34" s="10"/>
      <c r="C34" s="12"/>
      <c r="D34" s="13" t="s">
        <v>40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f t="shared" si="1"/>
        <v>0</v>
      </c>
    </row>
    <row r="35" spans="2:11" ht="12.75">
      <c r="B35" s="10"/>
      <c r="C35" s="37" t="s">
        <v>41</v>
      </c>
      <c r="D35" s="38"/>
      <c r="E35" s="11">
        <f>SUM(E36)</f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22">
        <f t="shared" si="1"/>
        <v>0</v>
      </c>
    </row>
    <row r="36" spans="2:11" ht="12.75">
      <c r="B36" s="10"/>
      <c r="C36" s="12"/>
      <c r="D36" s="13" t="s">
        <v>42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f t="shared" si="1"/>
        <v>0</v>
      </c>
    </row>
    <row r="37" spans="2:11" ht="15" customHeight="1">
      <c r="B37" s="39" t="s">
        <v>43</v>
      </c>
      <c r="C37" s="40"/>
      <c r="D37" s="41"/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f t="shared" si="1"/>
        <v>0</v>
      </c>
    </row>
    <row r="38" spans="2:11" ht="15" customHeight="1">
      <c r="B38" s="39" t="s">
        <v>44</v>
      </c>
      <c r="C38" s="40"/>
      <c r="D38" s="41"/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f t="shared" si="1"/>
        <v>0</v>
      </c>
    </row>
    <row r="39" spans="2:11" ht="15.75" customHeight="1">
      <c r="B39" s="39" t="s">
        <v>45</v>
      </c>
      <c r="C39" s="40"/>
      <c r="D39" s="41"/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f t="shared" si="1"/>
        <v>0</v>
      </c>
    </row>
    <row r="40" spans="2:11" ht="12.75">
      <c r="B40" s="23"/>
      <c r="C40" s="24"/>
      <c r="D40" s="25"/>
      <c r="E40" s="26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/>
    </row>
    <row r="41" spans="1:12" s="31" customFormat="1" ht="16.5" customHeight="1">
      <c r="A41" s="28"/>
      <c r="B41" s="29"/>
      <c r="C41" s="42" t="s">
        <v>46</v>
      </c>
      <c r="D41" s="43"/>
      <c r="E41" s="30">
        <f>+E11+E14+E23+E27+E30+E35+E37+E38+E39</f>
        <v>127270460.15</v>
      </c>
      <c r="F41" s="30">
        <f>+F11+F14+F23+F27+F30+F35+F37+F38+F39</f>
        <v>84988722.28</v>
      </c>
      <c r="G41" s="30">
        <f>+G11+G14+G23+G27+G30+G35+G37+G38+G39</f>
        <v>212259182.42999998</v>
      </c>
      <c r="H41" s="30">
        <f>+H14+H23</f>
        <v>86862557.89000002</v>
      </c>
      <c r="I41" s="30">
        <f>+I11+I14+I23+I27+I30+I35+I37+I38+I39</f>
        <v>85911377.26</v>
      </c>
      <c r="J41" s="30">
        <f>+J11+J14+J23+J27+J30+J35+J37+J38+J39</f>
        <v>85911377.26</v>
      </c>
      <c r="K41" s="30">
        <f>+K11+K14+K23+K27+K30+K35+K37+K38+K39</f>
        <v>125396624.53999996</v>
      </c>
      <c r="L41" s="28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2.75">
      <c r="B43" s="32" t="s">
        <v>47</v>
      </c>
      <c r="F43" s="1"/>
      <c r="G43" s="1"/>
      <c r="H43" s="1"/>
      <c r="I43" s="1"/>
      <c r="J43" s="1"/>
      <c r="K43" s="1"/>
    </row>
    <row r="44" ht="19.5" customHeight="1"/>
    <row r="45" ht="19.5" customHeight="1"/>
    <row r="46" spans="4:11" ht="12.75">
      <c r="D46" s="33"/>
      <c r="G46" s="34"/>
      <c r="K46" s="34"/>
    </row>
    <row r="47" spans="4:11" ht="12.75">
      <c r="D47" s="35" t="s">
        <v>48</v>
      </c>
      <c r="G47" s="44" t="s">
        <v>49</v>
      </c>
      <c r="H47" s="45"/>
      <c r="I47" s="45"/>
      <c r="J47" s="45"/>
      <c r="K47" s="44"/>
    </row>
    <row r="48" spans="4:11" ht="12.75">
      <c r="D48" s="35" t="s">
        <v>50</v>
      </c>
      <c r="G48" s="36" t="s">
        <v>51</v>
      </c>
      <c r="H48" s="36"/>
      <c r="I48" s="36"/>
      <c r="J48" s="36"/>
      <c r="K48" s="36"/>
    </row>
  </sheetData>
  <sheetProtection/>
  <protectedRanges>
    <protectedRange sqref="E15:E17" name="Rango1"/>
    <protectedRange sqref="F15:F17" name="Rango1_1"/>
    <protectedRange sqref="G15:G17" name="Rango1_2"/>
    <protectedRange sqref="H15:H17" name="Rango1_3"/>
    <protectedRange sqref="J15:J17" name="Rango1_4"/>
    <protectedRange sqref="E24" name="Rango1_5"/>
    <protectedRange sqref="F24" name="Rango1_6"/>
    <protectedRange sqref="G24" name="Rango1_7"/>
    <protectedRange sqref="H24" name="Rango1_8"/>
  </protectedRanges>
  <mergeCells count="19">
    <mergeCell ref="B1:K1"/>
    <mergeCell ref="B2:K2"/>
    <mergeCell ref="B3:K3"/>
    <mergeCell ref="B7:D9"/>
    <mergeCell ref="E7:J7"/>
    <mergeCell ref="K7:K8"/>
    <mergeCell ref="B10:D10"/>
    <mergeCell ref="C11:D11"/>
    <mergeCell ref="C14:D14"/>
    <mergeCell ref="C23:D23"/>
    <mergeCell ref="C27:D27"/>
    <mergeCell ref="C30:D30"/>
    <mergeCell ref="G48:K48"/>
    <mergeCell ref="C35:D35"/>
    <mergeCell ref="B37:D37"/>
    <mergeCell ref="B38:D38"/>
    <mergeCell ref="B39:D39"/>
    <mergeCell ref="C41:D41"/>
    <mergeCell ref="G47:K47"/>
  </mergeCells>
  <printOptions/>
  <pageMargins left="0.7" right="0.7" top="0.75" bottom="0.75" header="0.3" footer="0.3"/>
  <pageSetup fitToHeight="0" fitToWidth="1" horizontalDpi="1200" verticalDpi="1200" orientation="landscape" paperSize="11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TuSoft.org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Juan Zuñiga Cordoba</dc:creator>
  <cp:keywords/>
  <dc:description/>
  <cp:lastModifiedBy>José Juan Zuñiga Cordoba</cp:lastModifiedBy>
  <cp:lastPrinted>2019-07-12T20:25:39Z</cp:lastPrinted>
  <dcterms:created xsi:type="dcterms:W3CDTF">2019-07-12T20:08:04Z</dcterms:created>
  <dcterms:modified xsi:type="dcterms:W3CDTF">2019-07-12T20:33:22Z</dcterms:modified>
  <cp:category/>
  <cp:version/>
  <cp:contentType/>
  <cp:contentStatus/>
</cp:coreProperties>
</file>