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4" i="1"/>
  <c r="H54" i="1" s="1"/>
  <c r="G53" i="1"/>
  <c r="F53" i="1"/>
  <c r="D53" i="1"/>
  <c r="C53" i="1"/>
  <c r="C4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D42" i="1" s="1"/>
  <c r="C43" i="1"/>
  <c r="G42" i="1"/>
  <c r="F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D5" i="1" s="1"/>
  <c r="D79" i="1" s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G5" i="1" s="1"/>
  <c r="G79" i="1" s="1"/>
  <c r="F6" i="1"/>
  <c r="D6" i="1"/>
  <c r="C6" i="1"/>
  <c r="F5" i="1"/>
  <c r="F79" i="1" s="1"/>
  <c r="E43" i="1" l="1"/>
  <c r="H43" i="1" s="1"/>
  <c r="E53" i="1"/>
  <c r="H53" i="1" s="1"/>
  <c r="E73" i="1"/>
  <c r="H73" i="1" s="1"/>
  <c r="C5" i="1"/>
  <c r="C79" i="1" s="1"/>
  <c r="E25" i="1"/>
  <c r="H25" i="1" s="1"/>
  <c r="H6" i="1"/>
  <c r="E16" i="1"/>
  <c r="H16" i="1" s="1"/>
  <c r="H55" i="1"/>
  <c r="H64" i="1"/>
  <c r="H75" i="1"/>
  <c r="E42" i="1"/>
  <c r="H42" i="1" s="1"/>
  <c r="E6" i="1"/>
  <c r="E5" i="1" s="1"/>
  <c r="E79" i="1" s="1"/>
  <c r="H5" i="1" l="1"/>
  <c r="H79" i="1" s="1"/>
</calcChain>
</file>

<file path=xl/sharedStrings.xml><?xml version="1.0" encoding="utf-8"?>
<sst xmlns="http://schemas.openxmlformats.org/spreadsheetml/2006/main" count="133" uniqueCount="101">
  <si>
    <t>INSTITUTO TECNOLOGICO SUPERIOR DE IRAPUATO
Estado Analítico del Ejercicio del Presupuesto de Egresos Detallado - LDF
Clasificación Funcional (Finalidad y Función)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</si>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</sst>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3" borderId="4" xfId="0" applyFont="1" applyFill="1" applyBorder="1"/>
    <xf numFmtId="0" fontId="4" fillId="3" borderId="5" xfId="0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 vertical="center" indent="2"/>
    </xf>
    <xf numFmtId="4" fontId="3" fillId="3" borderId="7" xfId="0" applyNumberFormat="1" applyFont="1" applyFill="1" applyBorder="1" applyAlignment="1">
      <alignment vertical="center"/>
    </xf>
    <xf numFmtId="0" fontId="3" fillId="3" borderId="12" xfId="0" applyFont="1" applyFill="1" applyBorder="1"/>
    <xf numFmtId="0" fontId="4" fillId="3" borderId="13" xfId="0" applyFont="1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 indent="2"/>
    </xf>
    <xf numFmtId="0" fontId="3" fillId="3" borderId="8" xfId="0" applyFont="1" applyFill="1" applyBorder="1"/>
    <xf numFmtId="0" fontId="4" fillId="3" borderId="9" xfId="0" applyFont="1" applyFill="1" applyBorder="1" applyAlignment="1">
      <alignment horizontal="justify" vertical="center"/>
    </xf>
    <xf numFmtId="4" fontId="4" fillId="3" borderId="6" xfId="0" applyNumberFormat="1" applyFont="1" applyFill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81"/>
  <sheetViews>
    <sheetView tabSelected="1" workbookViewId="0">
      <selection activeCell="A2" sqref="A2:B2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134609367.53</v>
      </c>
      <c r="D5" s="18">
        <f t="shared" ref="D5:H5" si="0">D6+D16+D25+D36</f>
        <v>35309772.659999996</v>
      </c>
      <c r="E5" s="18">
        <f t="shared" si="0"/>
        <v>169919140.19</v>
      </c>
      <c r="F5" s="18">
        <f t="shared" si="0"/>
        <v>83967234.49000001</v>
      </c>
      <c r="G5" s="18">
        <f t="shared" si="0"/>
        <v>83967234.49000001</v>
      </c>
      <c r="H5" s="18">
        <f t="shared" si="0"/>
        <v>85951905.699999988</v>
      </c>
    </row>
    <row r="6" spans="1:8" ht="12.75" customHeight="1">
      <c r="A6" s="19" t="s">
        <v>10</v>
      </c>
      <c r="B6" s="20"/>
      <c r="C6" s="18">
        <f>SUM(C7:C14)</f>
        <v>703475.09</v>
      </c>
      <c r="D6" s="18">
        <f t="shared" ref="D6:H6" si="1">SUM(D7:D14)</f>
        <v>0</v>
      </c>
      <c r="E6" s="18">
        <f t="shared" si="1"/>
        <v>703475.09</v>
      </c>
      <c r="F6" s="18">
        <f t="shared" si="1"/>
        <v>463822.4</v>
      </c>
      <c r="G6" s="18">
        <f t="shared" si="1"/>
        <v>463822.4</v>
      </c>
      <c r="H6" s="18">
        <f t="shared" si="1"/>
        <v>239652.68999999994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703475.09</v>
      </c>
      <c r="D9" s="23">
        <v>0</v>
      </c>
      <c r="E9" s="23">
        <f t="shared" si="2"/>
        <v>703475.09</v>
      </c>
      <c r="F9" s="23">
        <v>463822.4</v>
      </c>
      <c r="G9" s="23">
        <v>463822.4</v>
      </c>
      <c r="H9" s="23">
        <f t="shared" si="3"/>
        <v>239652.68999999994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133905892.44</v>
      </c>
      <c r="D16" s="18">
        <f t="shared" ref="D16:G16" si="4">SUM(D17:D23)</f>
        <v>35309772.659999996</v>
      </c>
      <c r="E16" s="18">
        <f t="shared" si="4"/>
        <v>169215665.09999999</v>
      </c>
      <c r="F16" s="18">
        <f t="shared" si="4"/>
        <v>83503412.090000004</v>
      </c>
      <c r="G16" s="18">
        <f t="shared" si="4"/>
        <v>83503412.090000004</v>
      </c>
      <c r="H16" s="18">
        <f t="shared" si="3"/>
        <v>85712253.00999999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133905892.44</v>
      </c>
      <c r="D21" s="23">
        <v>35309772.659999996</v>
      </c>
      <c r="E21" s="23">
        <f t="shared" si="5"/>
        <v>169215665.09999999</v>
      </c>
      <c r="F21" s="23">
        <v>83503412.090000004</v>
      </c>
      <c r="G21" s="23">
        <v>83503412.090000004</v>
      </c>
      <c r="H21" s="23">
        <f t="shared" si="3"/>
        <v>85712253.00999999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75490629.040000007</v>
      </c>
      <c r="E42" s="18">
        <f t="shared" si="10"/>
        <v>75490629.040000007</v>
      </c>
      <c r="F42" s="18">
        <f t="shared" si="10"/>
        <v>36768026.020000003</v>
      </c>
      <c r="G42" s="18">
        <f t="shared" si="10"/>
        <v>36768026.020000003</v>
      </c>
      <c r="H42" s="18">
        <f t="shared" si="3"/>
        <v>38722603.020000003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75490629.040000007</v>
      </c>
      <c r="E53" s="18">
        <f t="shared" si="13"/>
        <v>75490629.040000007</v>
      </c>
      <c r="F53" s="18">
        <f t="shared" si="13"/>
        <v>36768026.020000003</v>
      </c>
      <c r="G53" s="18">
        <f t="shared" si="13"/>
        <v>36768026.020000003</v>
      </c>
      <c r="H53" s="18">
        <f t="shared" si="3"/>
        <v>38722603.020000003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75490629.040000007</v>
      </c>
      <c r="E58" s="23">
        <f t="shared" si="14"/>
        <v>75490629.040000007</v>
      </c>
      <c r="F58" s="23">
        <v>36768026.020000003</v>
      </c>
      <c r="G58" s="23">
        <v>36768026.020000003</v>
      </c>
      <c r="H58" s="23">
        <f t="shared" si="3"/>
        <v>38722603.020000003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134609367.53</v>
      </c>
      <c r="D79" s="18">
        <f t="shared" ref="D79:H79" si="20">D5+D42</f>
        <v>110800401.7</v>
      </c>
      <c r="E79" s="18">
        <f t="shared" si="20"/>
        <v>245409769.23000002</v>
      </c>
      <c r="F79" s="18">
        <f t="shared" si="20"/>
        <v>120735260.51000002</v>
      </c>
      <c r="G79" s="18">
        <f t="shared" si="20"/>
        <v>120735260.51000002</v>
      </c>
      <c r="H79" s="18">
        <f t="shared" si="20"/>
        <v>124674508.72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1">
      <c r="A81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2022-10-13T15:27:39Z</cp:lastPrinted>
  <dcterms:created xsi:type="dcterms:W3CDTF">2022-10-13T15:26:20Z</dcterms:created>
  <dcterms:modified xsi:type="dcterms:W3CDTF">2022-10-13T15:27:51Z</dcterms:modified>
</cp:coreProperties>
</file>