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<sst xmlns="http://schemas.openxmlformats.org/spreadsheetml/2006/main" count="77" uniqueCount="47">
  <si>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INFORMACIÓN FINANCIERA</t>
  </si>
  <si>
    <t>ESTADO ANALÍTICO DE INGRESOS</t>
  </si>
  <si>
    <t>POR FUENTE DE FINANCIAMIENTO Y FUENTE DE FINANCIAMIENTO/RUBRO</t>
  </si>
  <si>
    <t>DEL 01 DE ENERO AL 30 DE JUNIO DEL 2019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</si>
  <si>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</si>
  <si>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</si>
  <si>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</si>
  <si>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</si>
  <si>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</si>
  <si>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</si>
  <si>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</si>
  <si>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</si>
  <si>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</si>
  <si>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</si>
  <si>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</si>
  <si>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</si>
  <si>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</si>
  <si>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</si>
  <si>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</si>
  <si>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</si>
  <si>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</si>
  <si>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</si>
  <si>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</si>
  <si>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</si>
  <si>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</si>
  <si>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</si>
  <si>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</si>
  <si>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</si>
  <si>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</si>
  <si>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</si>
  <si>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</si>
  <si>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</si>
  <si>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</si>
  <si>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</si>
  <si>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</si>
  <si>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</si>
  <si>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Corriente</t>
  </si>
  <si>
    <t>Capital</t>
  </si>
  <si>
    <t xml:space="preserve">Ingresos de los Entes Públicos de los Poderes Legislativo y </t>
  </si>
  <si>
    <t xml:space="preserve">Judicial, de los Órganos Autónomos y del Sector Paraestatal o </t>
  </si>
  <si>
    <t>Paramunicipal, así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</si>
  <si>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</si>
  <si>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</si>
  <si>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M. en F. José Ricardo Narvaéz Ramírez</t>
  </si>
  <si>
    <t>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</si>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</sst>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43" fillId="33" borderId="0" xfId="52" applyFont="1" applyFill="1">
      <alignment/>
      <protection/>
    </xf>
    <xf numFmtId="0" fontId="43" fillId="33" borderId="0" xfId="52" applyFont="1" applyFill="1" applyBorder="1">
      <alignment/>
      <protection/>
    </xf>
    <xf numFmtId="0" fontId="42" fillId="33" borderId="0" xfId="0" applyFont="1" applyFill="1" applyBorder="1" applyAlignment="1">
      <alignment/>
    </xf>
    <xf numFmtId="0" fontId="43" fillId="33" borderId="0" xfId="52" applyFont="1" applyFill="1" applyBorder="1" applyAlignment="1">
      <alignment horizontal="center"/>
      <protection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0" xfId="0" applyNumberFormat="1" applyFont="1" applyFill="1" applyBorder="1" applyAlignment="1" applyProtection="1">
      <alignment/>
      <protection locked="0"/>
    </xf>
    <xf numFmtId="0" fontId="43" fillId="33" borderId="10" xfId="52" applyFont="1" applyFill="1" applyBorder="1" applyAlignment="1">
      <alignment horizontal="center"/>
      <protection/>
    </xf>
    <xf numFmtId="0" fontId="43" fillId="33" borderId="0" xfId="52" applyFont="1" applyFill="1" applyAlignment="1">
      <alignment horizontal="center"/>
      <protection/>
    </xf>
    <xf numFmtId="0" fontId="43" fillId="33" borderId="0" xfId="52" applyFont="1" applyFill="1" applyAlignment="1">
      <alignment/>
      <protection/>
    </xf>
    <xf numFmtId="37" fontId="19" fillId="34" borderId="11" xfId="52" applyNumberFormat="1" applyFont="1" applyFill="1" applyBorder="1" applyAlignment="1">
      <alignment horizontal="center" vertical="center"/>
      <protection/>
    </xf>
    <xf numFmtId="37" fontId="19" fillId="34" borderId="11" xfId="52" applyNumberFormat="1" applyFont="1" applyFill="1" applyBorder="1" applyAlignment="1">
      <alignment horizontal="center" vertical="center" wrapText="1"/>
      <protection/>
    </xf>
    <xf numFmtId="37" fontId="19" fillId="34" borderId="11" xfId="52" applyNumberFormat="1" applyFont="1" applyFill="1" applyBorder="1" applyAlignment="1">
      <alignment horizontal="center" vertical="center"/>
      <protection/>
    </xf>
    <xf numFmtId="37" fontId="19" fillId="34" borderId="11" xfId="52" applyNumberFormat="1" applyFont="1" applyFill="1" applyBorder="1" applyAlignment="1">
      <alignment horizontal="center" wrapText="1"/>
      <protection/>
    </xf>
    <xf numFmtId="0" fontId="42" fillId="33" borderId="0" xfId="52" applyFont="1" applyFill="1">
      <alignment/>
      <protection/>
    </xf>
    <xf numFmtId="0" fontId="18" fillId="33" borderId="12" xfId="52" applyFont="1" applyFill="1" applyBorder="1">
      <alignment/>
      <protection/>
    </xf>
    <xf numFmtId="0" fontId="18" fillId="33" borderId="13" xfId="52" applyFont="1" applyFill="1" applyBorder="1">
      <alignment/>
      <protection/>
    </xf>
    <xf numFmtId="0" fontId="18" fillId="33" borderId="14" xfId="52" applyFont="1" applyFill="1" applyBorder="1">
      <alignment/>
      <protection/>
    </xf>
    <xf numFmtId="43" fontId="18" fillId="33" borderId="14" xfId="47" applyFont="1" applyFill="1" applyBorder="1" applyAlignment="1">
      <alignment horizontal="center"/>
    </xf>
    <xf numFmtId="43" fontId="18" fillId="33" borderId="15" xfId="47" applyFont="1" applyFill="1" applyBorder="1" applyAlignment="1">
      <alignment horizontal="center"/>
    </xf>
    <xf numFmtId="0" fontId="44" fillId="33" borderId="16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43" fontId="44" fillId="33" borderId="18" xfId="47" applyFont="1" applyFill="1" applyBorder="1" applyAlignment="1">
      <alignment vertical="center" wrapText="1"/>
    </xf>
    <xf numFmtId="0" fontId="18" fillId="33" borderId="16" xfId="52" applyFont="1" applyFill="1" applyBorder="1" applyAlignment="1">
      <alignment horizontal="center" vertical="center"/>
      <protection/>
    </xf>
    <xf numFmtId="43" fontId="44" fillId="33" borderId="18" xfId="47" applyFont="1" applyFill="1" applyBorder="1" applyAlignment="1">
      <alignment horizontal="left" vertical="center" wrapText="1"/>
    </xf>
    <xf numFmtId="0" fontId="20" fillId="33" borderId="0" xfId="52" applyFont="1" applyFill="1">
      <alignment/>
      <protection/>
    </xf>
    <xf numFmtId="0" fontId="18" fillId="33" borderId="19" xfId="52" applyFont="1" applyFill="1" applyBorder="1" applyAlignment="1">
      <alignment horizontal="center" vertic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33" borderId="20" xfId="52" applyFont="1" applyFill="1" applyBorder="1" applyAlignment="1">
      <alignment wrapText="1"/>
      <protection/>
    </xf>
    <xf numFmtId="43" fontId="18" fillId="33" borderId="20" xfId="47" applyFont="1" applyFill="1" applyBorder="1" applyAlignment="1">
      <alignment horizontal="center"/>
    </xf>
    <xf numFmtId="43" fontId="18" fillId="33" borderId="21" xfId="47" applyFont="1" applyFill="1" applyBorder="1" applyAlignment="1">
      <alignment horizontal="center"/>
    </xf>
    <xf numFmtId="0" fontId="20" fillId="33" borderId="22" xfId="52" applyFont="1" applyFill="1" applyBorder="1" applyAlignment="1">
      <alignment horizontal="centerContinuous"/>
      <protection/>
    </xf>
    <xf numFmtId="0" fontId="20" fillId="33" borderId="23" xfId="52" applyFont="1" applyFill="1" applyBorder="1" applyAlignment="1">
      <alignment horizontal="centerContinuous"/>
      <protection/>
    </xf>
    <xf numFmtId="0" fontId="20" fillId="33" borderId="24" xfId="52" applyFont="1" applyFill="1" applyBorder="1" applyAlignment="1">
      <alignment horizontal="left" wrapText="1"/>
      <protection/>
    </xf>
    <xf numFmtId="43" fontId="44" fillId="33" borderId="15" xfId="47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vertical="top" wrapText="1"/>
    </xf>
    <xf numFmtId="43" fontId="21" fillId="33" borderId="13" xfId="47" applyFont="1" applyFill="1" applyBorder="1" applyAlignment="1">
      <alignment vertical="top" wrapText="1"/>
    </xf>
    <xf numFmtId="43" fontId="19" fillId="0" borderId="22" xfId="47" applyFont="1" applyBorder="1" applyAlignment="1">
      <alignment horizontal="center" vertical="top" wrapText="1"/>
    </xf>
    <xf numFmtId="43" fontId="19" fillId="0" borderId="24" xfId="47" applyFont="1" applyBorder="1" applyAlignment="1">
      <alignment horizontal="center" vertical="top" wrapText="1"/>
    </xf>
    <xf numFmtId="43" fontId="44" fillId="33" borderId="21" xfId="47" applyFont="1" applyFill="1" applyBorder="1" applyAlignment="1">
      <alignment horizontal="right" vertical="center" wrapText="1"/>
    </xf>
    <xf numFmtId="0" fontId="22" fillId="33" borderId="12" xfId="52" applyFont="1" applyFill="1" applyBorder="1">
      <alignment/>
      <protection/>
    </xf>
    <xf numFmtId="0" fontId="22" fillId="33" borderId="13" xfId="52" applyFont="1" applyFill="1" applyBorder="1">
      <alignment/>
      <protection/>
    </xf>
    <xf numFmtId="43" fontId="22" fillId="33" borderId="15" xfId="47" applyFont="1" applyFill="1" applyBorder="1" applyAlignment="1">
      <alignment horizontal="center"/>
    </xf>
    <xf numFmtId="43" fontId="22" fillId="33" borderId="14" xfId="47" applyFont="1" applyFill="1" applyBorder="1" applyAlignment="1">
      <alignment horizontal="center"/>
    </xf>
    <xf numFmtId="0" fontId="23" fillId="33" borderId="16" xfId="52" applyFont="1" applyFill="1" applyBorder="1" applyAlignment="1">
      <alignment horizontal="left"/>
      <protection/>
    </xf>
    <xf numFmtId="0" fontId="23" fillId="33" borderId="0" xfId="52" applyFont="1" applyFill="1" applyBorder="1" applyAlignment="1">
      <alignment horizontal="left"/>
      <protection/>
    </xf>
    <xf numFmtId="0" fontId="45" fillId="0" borderId="0" xfId="0" applyFont="1" applyBorder="1" applyAlignment="1">
      <alignment/>
    </xf>
    <xf numFmtId="43" fontId="46" fillId="33" borderId="18" xfId="47" applyFont="1" applyFill="1" applyBorder="1" applyAlignment="1">
      <alignment vertical="center" wrapText="1"/>
    </xf>
    <xf numFmtId="0" fontId="24" fillId="33" borderId="16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left" vertical="center" wrapText="1"/>
    </xf>
    <xf numFmtId="43" fontId="48" fillId="33" borderId="18" xfId="47" applyFont="1" applyFill="1" applyBorder="1" applyAlignment="1">
      <alignment vertical="center" wrapText="1"/>
    </xf>
    <xf numFmtId="43" fontId="48" fillId="33" borderId="17" xfId="47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4" fontId="0" fillId="0" borderId="18" xfId="0" applyNumberFormat="1" applyBorder="1" applyAlignment="1">
      <alignment/>
    </xf>
    <xf numFmtId="43" fontId="22" fillId="33" borderId="18" xfId="47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23" fillId="33" borderId="16" xfId="52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/>
    </xf>
    <xf numFmtId="43" fontId="25" fillId="33" borderId="18" xfId="47" applyFont="1" applyFill="1" applyBorder="1" applyAlignment="1">
      <alignment horizontal="center"/>
    </xf>
    <xf numFmtId="0" fontId="24" fillId="33" borderId="0" xfId="52" applyFont="1" applyFill="1" applyBorder="1" applyAlignment="1">
      <alignment horizontal="center" vertical="center"/>
      <protection/>
    </xf>
    <xf numFmtId="0" fontId="22" fillId="33" borderId="19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wrapText="1"/>
      <protection/>
    </xf>
    <xf numFmtId="43" fontId="22" fillId="33" borderId="21" xfId="47" applyFont="1" applyFill="1" applyBorder="1" applyAlignment="1">
      <alignment horizontal="center"/>
    </xf>
    <xf numFmtId="0" fontId="25" fillId="33" borderId="22" xfId="52" applyFont="1" applyFill="1" applyBorder="1" applyAlignment="1">
      <alignment horizontal="centerContinuous"/>
      <protection/>
    </xf>
    <xf numFmtId="0" fontId="25" fillId="33" borderId="23" xfId="52" applyFont="1" applyFill="1" applyBorder="1" applyAlignment="1">
      <alignment horizontal="centerContinuous"/>
      <protection/>
    </xf>
    <xf numFmtId="0" fontId="25" fillId="33" borderId="24" xfId="52" applyFont="1" applyFill="1" applyBorder="1" applyAlignment="1">
      <alignment horizontal="left" wrapText="1" indent="1"/>
      <protection/>
    </xf>
    <xf numFmtId="43" fontId="48" fillId="33" borderId="11" xfId="47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43" fontId="21" fillId="33" borderId="0" xfId="47" applyFont="1" applyFill="1" applyBorder="1" applyAlignment="1" applyProtection="1">
      <alignment/>
      <protection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50" fillId="33" borderId="0" xfId="0" applyFont="1" applyFill="1" applyAlignment="1">
      <alignment/>
    </xf>
    <xf numFmtId="43" fontId="21" fillId="33" borderId="0" xfId="47" applyFont="1" applyFill="1" applyBorder="1" applyAlignment="1" applyProtection="1">
      <alignment vertical="top"/>
      <protection/>
    </xf>
    <xf numFmtId="0" fontId="5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68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.1484375" style="1" customWidth="1"/>
    <col min="2" max="3" width="3.7109375" style="61" customWidth="1"/>
    <col min="4" max="4" width="46.421875" style="61" customWidth="1"/>
    <col min="5" max="5" width="20.57421875" style="61" customWidth="1"/>
    <col min="6" max="6" width="16.57421875" style="61" bestFit="1" customWidth="1"/>
    <col min="7" max="7" width="19.57421875" style="61" customWidth="1"/>
    <col min="8" max="9" width="17.28125" style="61" bestFit="1" customWidth="1"/>
    <col min="10" max="10" width="16.57421875" style="61" bestFit="1" customWidth="1"/>
    <col min="11" max="11" width="2.00390625" style="1" customWidth="1"/>
    <col min="12" max="16384" width="11.421875" style="61" customWidth="1"/>
  </cols>
  <sheetData>
    <row r="1" spans="2:10" s="1" customFormat="1" ht="12.7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s="1" customFormat="1" ht="12.7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2:10" s="1" customFormat="1" ht="12.75">
      <c r="B3" s="3"/>
      <c r="C3" s="3"/>
      <c r="D3" s="2" t="s">
        <v>2</v>
      </c>
      <c r="E3" s="2"/>
      <c r="F3" s="2"/>
      <c r="G3" s="2"/>
      <c r="H3" s="2"/>
      <c r="I3" s="2"/>
      <c r="J3" s="2"/>
    </row>
    <row r="4" spans="2:10" s="1" customFormat="1" ht="12.75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0" s="1" customFormat="1" ht="8.25" customHeight="1">
      <c r="A5" s="4"/>
      <c r="B5" s="5"/>
      <c r="C5" s="5"/>
      <c r="D5" s="5"/>
      <c r="E5" s="6"/>
      <c r="F5" s="7"/>
      <c r="G5" s="7"/>
      <c r="H5" s="7"/>
      <c r="I5" s="7"/>
      <c r="J5" s="7"/>
    </row>
    <row r="6" spans="1:10" s="1" customFormat="1" ht="13.5" customHeight="1">
      <c r="A6" s="4"/>
      <c r="B6" s="8"/>
      <c r="D6" s="9" t="s">
        <v>4</v>
      </c>
      <c r="E6" s="10" t="s">
        <v>5</v>
      </c>
      <c r="F6" s="10"/>
      <c r="G6" s="11"/>
      <c r="H6" s="11"/>
      <c r="I6" s="11"/>
      <c r="J6" s="12"/>
    </row>
    <row r="7" spans="1:10" s="1" customFormat="1" ht="11.25" customHeight="1">
      <c r="A7" s="4"/>
      <c r="B7" s="4"/>
      <c r="C7" s="4"/>
      <c r="D7" s="4"/>
      <c r="F7" s="12"/>
      <c r="G7" s="12"/>
      <c r="H7" s="12"/>
      <c r="I7" s="12"/>
      <c r="J7" s="12"/>
    </row>
    <row r="8" spans="1:10" s="1" customFormat="1" ht="12" customHeight="1">
      <c r="A8" s="13"/>
      <c r="B8" s="14" t="s">
        <v>6</v>
      </c>
      <c r="C8" s="14"/>
      <c r="D8" s="14"/>
      <c r="E8" s="14" t="s">
        <v>7</v>
      </c>
      <c r="F8" s="14"/>
      <c r="G8" s="14"/>
      <c r="H8" s="14"/>
      <c r="I8" s="14"/>
      <c r="J8" s="15" t="s">
        <v>8</v>
      </c>
    </row>
    <row r="9" spans="1:10" s="1" customFormat="1" ht="25.5">
      <c r="A9" s="4"/>
      <c r="B9" s="14"/>
      <c r="C9" s="14"/>
      <c r="D9" s="14"/>
      <c r="E9" s="16" t="s">
        <v>9</v>
      </c>
      <c r="F9" s="17" t="s">
        <v>10</v>
      </c>
      <c r="G9" s="16" t="s">
        <v>11</v>
      </c>
      <c r="H9" s="16" t="s">
        <v>12</v>
      </c>
      <c r="I9" s="16" t="s">
        <v>13</v>
      </c>
      <c r="J9" s="15"/>
    </row>
    <row r="10" spans="1:10" s="1" customFormat="1" ht="12" customHeight="1">
      <c r="A10" s="4"/>
      <c r="B10" s="14"/>
      <c r="C10" s="14"/>
      <c r="D10" s="14"/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</row>
    <row r="11" spans="1:10" s="1" customFormat="1" ht="12" customHeight="1">
      <c r="A11" s="18"/>
      <c r="B11" s="19"/>
      <c r="C11" s="20"/>
      <c r="D11" s="21"/>
      <c r="E11" s="22"/>
      <c r="F11" s="23"/>
      <c r="G11" s="23"/>
      <c r="H11" s="23"/>
      <c r="I11" s="23"/>
      <c r="J11" s="23"/>
    </row>
    <row r="12" spans="1:10" s="1" customFormat="1" ht="12" customHeight="1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0" s="1" customFormat="1" ht="12" customHeight="1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0" s="1" customFormat="1" ht="12" customHeight="1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f>+E14+F14</f>
        <v>0</v>
      </c>
      <c r="H14" s="27">
        <v>0</v>
      </c>
      <c r="I14" s="27">
        <v>0</v>
      </c>
      <c r="J14" s="27">
        <f>+I14-E14</f>
        <v>0</v>
      </c>
    </row>
    <row r="15" spans="1:10" s="1" customFormat="1" ht="12" customHeight="1">
      <c r="A15" s="18"/>
      <c r="B15" s="24" t="s">
        <v>23</v>
      </c>
      <c r="C15" s="25"/>
      <c r="D15" s="26"/>
      <c r="E15" s="27"/>
      <c r="F15" s="27"/>
      <c r="G15" s="27">
        <f>+E15+F15</f>
        <v>0</v>
      </c>
      <c r="H15" s="27"/>
      <c r="I15" s="27"/>
      <c r="J15" s="27">
        <f>+I15-E15</f>
        <v>0</v>
      </c>
    </row>
    <row r="16" spans="1:10" s="1" customFormat="1" ht="12" customHeight="1">
      <c r="A16" s="18"/>
      <c r="B16" s="24" t="s">
        <v>24</v>
      </c>
      <c r="C16" s="25"/>
      <c r="D16" s="26"/>
      <c r="E16" s="27"/>
      <c r="F16" s="27"/>
      <c r="G16" s="27"/>
      <c r="H16" s="27"/>
      <c r="I16" s="27"/>
      <c r="J16" s="27"/>
    </row>
    <row r="17" spans="1:10" s="1" customFormat="1" ht="12" customHeight="1">
      <c r="A17" s="18"/>
      <c r="B17" s="24" t="s">
        <v>25</v>
      </c>
      <c r="C17" s="25"/>
      <c r="D17" s="26"/>
      <c r="E17" s="27"/>
      <c r="F17" s="27"/>
      <c r="G17" s="27"/>
      <c r="H17" s="27"/>
      <c r="I17" s="27"/>
      <c r="J17" s="27"/>
    </row>
    <row r="18" spans="1:10" s="1" customFormat="1" ht="12" customHeight="1">
      <c r="A18" s="18"/>
      <c r="B18" s="28"/>
      <c r="C18" s="25" t="s">
        <v>26</v>
      </c>
      <c r="D18" s="26"/>
      <c r="E18" s="27"/>
      <c r="F18" s="27"/>
      <c r="G18" s="27"/>
      <c r="H18" s="27"/>
      <c r="I18" s="27"/>
      <c r="J18" s="27"/>
    </row>
    <row r="19" spans="1:10" s="1" customFormat="1" ht="12" customHeight="1">
      <c r="A19" s="18"/>
      <c r="B19" s="28"/>
      <c r="C19" s="25" t="s">
        <v>27</v>
      </c>
      <c r="D19" s="26"/>
      <c r="E19" s="27"/>
      <c r="F19" s="27"/>
      <c r="G19" s="27"/>
      <c r="H19" s="27"/>
      <c r="I19" s="27"/>
      <c r="J19" s="27"/>
    </row>
    <row r="20" spans="1:10" s="1" customFormat="1" ht="12" customHeight="1">
      <c r="A20" s="18"/>
      <c r="B20" s="24" t="s">
        <v>28</v>
      </c>
      <c r="C20" s="25"/>
      <c r="D20" s="26"/>
      <c r="E20" s="27">
        <v>11248574</v>
      </c>
      <c r="F20" s="27">
        <v>3889246.67</v>
      </c>
      <c r="G20" s="27">
        <f>+E20+F20</f>
        <v>15137820.67</v>
      </c>
      <c r="H20" s="29">
        <v>7048095.91</v>
      </c>
      <c r="I20" s="27">
        <f>+H20</f>
        <v>7048095.91</v>
      </c>
      <c r="J20" s="27">
        <f>+I20-E20</f>
        <v>-4200478.09</v>
      </c>
    </row>
    <row r="21" spans="1:10" s="1" customFormat="1" ht="12" customHeight="1">
      <c r="A21" s="18"/>
      <c r="B21" s="24" t="s">
        <v>29</v>
      </c>
      <c r="C21" s="25"/>
      <c r="D21" s="26"/>
      <c r="E21" s="27">
        <v>0</v>
      </c>
      <c r="F21" s="27">
        <v>75944831.94</v>
      </c>
      <c r="G21" s="27">
        <f>+E21+F21</f>
        <v>75944831.94</v>
      </c>
      <c r="H21" s="27">
        <v>39511004.92</v>
      </c>
      <c r="I21" s="27">
        <f>+H21</f>
        <v>39511004.92</v>
      </c>
      <c r="J21" s="27">
        <f>+I21-E21</f>
        <v>39511004.92</v>
      </c>
    </row>
    <row r="22" spans="1:10" s="1" customFormat="1" ht="12" customHeight="1">
      <c r="A22" s="30"/>
      <c r="B22" s="24" t="s">
        <v>30</v>
      </c>
      <c r="C22" s="25"/>
      <c r="D22" s="26"/>
      <c r="E22" s="27">
        <v>116021886.15</v>
      </c>
      <c r="F22" s="27">
        <v>1472371.46</v>
      </c>
      <c r="G22" s="27">
        <f>+E22+F22</f>
        <v>117494257.61</v>
      </c>
      <c r="H22" s="27">
        <v>68616351.53</v>
      </c>
      <c r="I22" s="27">
        <f>+H22</f>
        <v>68616351.53</v>
      </c>
      <c r="J22" s="27">
        <f>+I22-E22</f>
        <v>-47405534.620000005</v>
      </c>
    </row>
    <row r="23" spans="1:10" s="1" customFormat="1" ht="12" customHeight="1">
      <c r="A23" s="18"/>
      <c r="B23" s="24" t="s">
        <v>31</v>
      </c>
      <c r="C23" s="25"/>
      <c r="D23" s="26"/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s="1" customFormat="1" ht="12" customHeight="1">
      <c r="A24" s="18"/>
      <c r="B24" s="31"/>
      <c r="C24" s="32"/>
      <c r="D24" s="33"/>
      <c r="E24" s="34"/>
      <c r="F24" s="35"/>
      <c r="G24" s="35"/>
      <c r="H24" s="35"/>
      <c r="I24" s="35"/>
      <c r="J24" s="35"/>
    </row>
    <row r="25" spans="1:10" s="1" customFormat="1" ht="12" customHeight="1">
      <c r="A25" s="4"/>
      <c r="B25" s="36"/>
      <c r="C25" s="37"/>
      <c r="D25" s="38" t="s">
        <v>32</v>
      </c>
      <c r="E25" s="27">
        <f>SUM(E12+E13+E14+E15+E16+E17+E20+E21+E22+E23)</f>
        <v>127270460.15</v>
      </c>
      <c r="F25" s="27">
        <f>SUM(F12+F13+F14+F15+F16+F17+F20+F21+F22+F23)</f>
        <v>81306450.07</v>
      </c>
      <c r="G25" s="27">
        <f>SUM(G12+G13+G14+G15+G16+G17+G20+G21+G22+G23)</f>
        <v>208576910.22</v>
      </c>
      <c r="H25" s="27">
        <f>SUM(H12+H13+H14+H15+H16+H17+H20+H21+H22+H23)</f>
        <v>115175452.36</v>
      </c>
      <c r="I25" s="27">
        <f>SUM(I12+I13+I14+I15+I16+I17+I20+I21+I22+I23)</f>
        <v>115175452.36</v>
      </c>
      <c r="J25" s="39">
        <f>+I25-E25</f>
        <v>-12095007.790000007</v>
      </c>
    </row>
    <row r="26" spans="1:10" s="1" customFormat="1" ht="12" customHeight="1">
      <c r="A26" s="18"/>
      <c r="B26" s="40"/>
      <c r="C26" s="40"/>
      <c r="D26" s="40"/>
      <c r="E26" s="41"/>
      <c r="F26" s="41"/>
      <c r="G26" s="41"/>
      <c r="H26" s="42" t="s">
        <v>33</v>
      </c>
      <c r="I26" s="43"/>
      <c r="J26" s="44"/>
    </row>
    <row r="27" spans="1:10" s="1" customFormat="1" ht="12" customHeight="1">
      <c r="A27" s="4"/>
      <c r="B27" s="4"/>
      <c r="C27" s="4"/>
      <c r="D27" s="4"/>
      <c r="E27" s="12"/>
      <c r="F27" s="12"/>
      <c r="G27" s="12"/>
      <c r="H27" s="12"/>
      <c r="I27" s="12"/>
      <c r="J27" s="12"/>
    </row>
    <row r="28" spans="1:10" s="1" customFormat="1" ht="12" customHeight="1">
      <c r="A28" s="4"/>
      <c r="B28" s="15" t="s">
        <v>34</v>
      </c>
      <c r="C28" s="15"/>
      <c r="D28" s="15"/>
      <c r="E28" s="14" t="s">
        <v>7</v>
      </c>
      <c r="F28" s="14"/>
      <c r="G28" s="14"/>
      <c r="H28" s="14"/>
      <c r="I28" s="14"/>
      <c r="J28" s="15" t="s">
        <v>8</v>
      </c>
    </row>
    <row r="29" spans="1:10" s="1" customFormat="1" ht="25.5">
      <c r="A29" s="4"/>
      <c r="B29" s="15"/>
      <c r="C29" s="15"/>
      <c r="D29" s="15"/>
      <c r="E29" s="16" t="s">
        <v>9</v>
      </c>
      <c r="F29" s="17" t="s">
        <v>10</v>
      </c>
      <c r="G29" s="16" t="s">
        <v>11</v>
      </c>
      <c r="H29" s="16" t="s">
        <v>12</v>
      </c>
      <c r="I29" s="16" t="s">
        <v>13</v>
      </c>
      <c r="J29" s="15"/>
    </row>
    <row r="30" spans="1:10" s="1" customFormat="1" ht="12" customHeight="1">
      <c r="A30" s="4"/>
      <c r="B30" s="15"/>
      <c r="C30" s="15"/>
      <c r="D30" s="15"/>
      <c r="E30" s="16" t="s">
        <v>14</v>
      </c>
      <c r="F30" s="16" t="s">
        <v>15</v>
      </c>
      <c r="G30" s="16" t="s">
        <v>16</v>
      </c>
      <c r="H30" s="16" t="s">
        <v>17</v>
      </c>
      <c r="I30" s="16" t="s">
        <v>18</v>
      </c>
      <c r="J30" s="16" t="s">
        <v>19</v>
      </c>
    </row>
    <row r="31" spans="1:10" s="1" customFormat="1" ht="12" customHeight="1">
      <c r="A31" s="18"/>
      <c r="B31" s="45"/>
      <c r="C31" s="46"/>
      <c r="D31" s="46"/>
      <c r="E31" s="47"/>
      <c r="F31" s="47"/>
      <c r="G31" s="47"/>
      <c r="H31" s="47"/>
      <c r="I31" s="47"/>
      <c r="J31" s="48"/>
    </row>
    <row r="32" spans="1:10" s="1" customFormat="1" ht="12" customHeight="1">
      <c r="A32" s="18"/>
      <c r="B32" s="49" t="s">
        <v>35</v>
      </c>
      <c r="C32" s="50"/>
      <c r="D32" s="51"/>
      <c r="E32" s="52">
        <f>+E33+E34+E35+E36+E39+E44+E45</f>
        <v>0</v>
      </c>
      <c r="F32" s="52">
        <f>+F33+F34+F35+F36+F39+F44+F45</f>
        <v>0</v>
      </c>
      <c r="G32" s="52">
        <f>+G33+G34+G35+G36+G39+G44+G45</f>
        <v>0</v>
      </c>
      <c r="H32" s="52">
        <f>+H33+H34+H35+H36+H39+H44+H45</f>
        <v>0</v>
      </c>
      <c r="I32" s="52">
        <f>+I33+I34+I35+I36+I39+I44+I45</f>
        <v>0</v>
      </c>
      <c r="J32" s="52">
        <f>+J33+J34+J35+J36+J39+J44+J45</f>
        <v>0</v>
      </c>
    </row>
    <row r="33" spans="1:10" s="1" customFormat="1" ht="12" customHeight="1">
      <c r="A33" s="18"/>
      <c r="B33" s="53"/>
      <c r="C33" s="54" t="s">
        <v>20</v>
      </c>
      <c r="D33" s="54"/>
      <c r="E33" s="55">
        <v>0</v>
      </c>
      <c r="F33" s="55">
        <v>0</v>
      </c>
      <c r="G33" s="55">
        <f>+E33+F33</f>
        <v>0</v>
      </c>
      <c r="H33" s="55">
        <v>0</v>
      </c>
      <c r="I33" s="55">
        <v>0</v>
      </c>
      <c r="J33" s="56">
        <f>I33-E33</f>
        <v>0</v>
      </c>
    </row>
    <row r="34" spans="1:10" s="1" customFormat="1" ht="12" customHeight="1">
      <c r="A34" s="18"/>
      <c r="B34" s="53"/>
      <c r="C34" s="54" t="s">
        <v>22</v>
      </c>
      <c r="D34" s="54"/>
      <c r="E34" s="55">
        <v>0</v>
      </c>
      <c r="F34" s="55">
        <v>0</v>
      </c>
      <c r="G34" s="55">
        <f aca="true" t="shared" si="0" ref="G34:G53">+E34+F34</f>
        <v>0</v>
      </c>
      <c r="H34" s="55">
        <v>0</v>
      </c>
      <c r="I34" s="55">
        <v>0</v>
      </c>
      <c r="J34" s="56">
        <f>I34-E34</f>
        <v>0</v>
      </c>
    </row>
    <row r="35" spans="1:10" s="1" customFormat="1" ht="12" customHeight="1">
      <c r="A35" s="18"/>
      <c r="B35" s="53"/>
      <c r="C35" s="54" t="s">
        <v>23</v>
      </c>
      <c r="D35" s="54"/>
      <c r="E35" s="55">
        <v>0</v>
      </c>
      <c r="F35" s="55">
        <v>0</v>
      </c>
      <c r="G35" s="55">
        <f t="shared" si="0"/>
        <v>0</v>
      </c>
      <c r="H35" s="55">
        <v>0</v>
      </c>
      <c r="I35" s="55">
        <v>0</v>
      </c>
      <c r="J35" s="56">
        <f>I35-E35</f>
        <v>0</v>
      </c>
    </row>
    <row r="36" spans="1:10" s="1" customFormat="1" ht="12" customHeight="1">
      <c r="A36" s="18"/>
      <c r="B36" s="53"/>
      <c r="C36" s="54" t="s">
        <v>24</v>
      </c>
      <c r="D36" s="54"/>
      <c r="E36" s="55">
        <f>+E37+E38</f>
        <v>0</v>
      </c>
      <c r="F36" s="55">
        <v>0</v>
      </c>
      <c r="G36" s="55">
        <f t="shared" si="0"/>
        <v>0</v>
      </c>
      <c r="H36" s="55">
        <v>0</v>
      </c>
      <c r="I36" s="55">
        <f>+H36</f>
        <v>0</v>
      </c>
      <c r="J36" s="56">
        <f>I36-E36</f>
        <v>0</v>
      </c>
    </row>
    <row r="37" spans="1:10" s="1" customFormat="1" ht="12" customHeight="1">
      <c r="A37" s="18"/>
      <c r="B37" s="53"/>
      <c r="C37" s="51"/>
      <c r="D37" s="57" t="s">
        <v>36</v>
      </c>
      <c r="E37" s="55">
        <v>0</v>
      </c>
      <c r="F37" s="55">
        <v>0</v>
      </c>
      <c r="G37" s="55">
        <f>SUM(E37:F37)</f>
        <v>0</v>
      </c>
      <c r="H37" s="55">
        <v>0</v>
      </c>
      <c r="I37" s="55">
        <f>+H37</f>
        <v>0</v>
      </c>
      <c r="J37" s="56">
        <f aca="true" t="shared" si="1" ref="J37:J57">I37-E37</f>
        <v>0</v>
      </c>
    </row>
    <row r="38" spans="1:10" s="1" customFormat="1" ht="12" customHeight="1">
      <c r="A38" s="18"/>
      <c r="B38" s="53"/>
      <c r="C38" s="51"/>
      <c r="D38" s="57" t="s">
        <v>37</v>
      </c>
      <c r="E38" s="55">
        <v>0</v>
      </c>
      <c r="F38" s="55">
        <v>0</v>
      </c>
      <c r="G38" s="55">
        <f t="shared" si="0"/>
        <v>0</v>
      </c>
      <c r="H38" s="55">
        <v>0</v>
      </c>
      <c r="I38" s="55">
        <v>0</v>
      </c>
      <c r="J38" s="56">
        <f t="shared" si="1"/>
        <v>0</v>
      </c>
    </row>
    <row r="39" spans="1:10" s="1" customFormat="1" ht="12" customHeight="1">
      <c r="A39" s="18"/>
      <c r="B39" s="53"/>
      <c r="C39" s="54" t="s">
        <v>25</v>
      </c>
      <c r="D39" s="54"/>
      <c r="E39" s="55">
        <v>0</v>
      </c>
      <c r="F39" s="55">
        <v>0</v>
      </c>
      <c r="G39" s="55">
        <f t="shared" si="0"/>
        <v>0</v>
      </c>
      <c r="H39" s="55">
        <v>0</v>
      </c>
      <c r="I39" s="55">
        <v>0</v>
      </c>
      <c r="J39" s="56">
        <f t="shared" si="1"/>
        <v>0</v>
      </c>
    </row>
    <row r="40" spans="1:10" s="1" customFormat="1" ht="12" customHeight="1">
      <c r="A40" s="18"/>
      <c r="B40" s="53"/>
      <c r="C40" s="51"/>
      <c r="D40" s="57" t="s">
        <v>36</v>
      </c>
      <c r="E40" s="55">
        <v>0</v>
      </c>
      <c r="F40" s="55">
        <v>0</v>
      </c>
      <c r="G40" s="55">
        <f>SUM(E40:F40)</f>
        <v>0</v>
      </c>
      <c r="H40" s="55">
        <v>0</v>
      </c>
      <c r="I40" s="55">
        <f>+H40</f>
        <v>0</v>
      </c>
      <c r="J40" s="56">
        <f t="shared" si="1"/>
        <v>0</v>
      </c>
    </row>
    <row r="41" spans="1:10" s="1" customFormat="1" ht="12" customHeight="1">
      <c r="A41" s="18"/>
      <c r="B41" s="53"/>
      <c r="C41" s="51"/>
      <c r="D41" s="57" t="s">
        <v>37</v>
      </c>
      <c r="E41" s="55">
        <v>0</v>
      </c>
      <c r="F41" s="55">
        <v>0</v>
      </c>
      <c r="G41" s="55">
        <f t="shared" si="0"/>
        <v>0</v>
      </c>
      <c r="H41" s="55">
        <v>0</v>
      </c>
      <c r="I41" s="55">
        <v>0</v>
      </c>
      <c r="J41" s="56">
        <f t="shared" si="1"/>
        <v>0</v>
      </c>
    </row>
    <row r="42" spans="1:10" s="1" customFormat="1" ht="12" customHeight="1">
      <c r="A42" s="18"/>
      <c r="B42" s="53"/>
      <c r="C42" s="51"/>
      <c r="D42" s="58" t="s">
        <v>26</v>
      </c>
      <c r="E42" s="55">
        <v>0</v>
      </c>
      <c r="F42" s="59"/>
      <c r="G42" s="55">
        <v>0</v>
      </c>
      <c r="H42" s="55"/>
      <c r="I42" s="55">
        <v>0</v>
      </c>
      <c r="J42" s="56">
        <f t="shared" si="1"/>
        <v>0</v>
      </c>
    </row>
    <row r="43" spans="1:10" s="1" customFormat="1" ht="12" customHeight="1">
      <c r="A43" s="18"/>
      <c r="B43" s="53"/>
      <c r="C43" s="51"/>
      <c r="D43" s="58" t="s">
        <v>27</v>
      </c>
      <c r="E43" s="55">
        <v>0</v>
      </c>
      <c r="F43" s="55">
        <v>0</v>
      </c>
      <c r="G43" s="55">
        <f t="shared" si="0"/>
        <v>0</v>
      </c>
      <c r="H43" s="55">
        <v>0</v>
      </c>
      <c r="I43" s="55">
        <v>0</v>
      </c>
      <c r="J43" s="56">
        <f t="shared" si="1"/>
        <v>0</v>
      </c>
    </row>
    <row r="44" spans="1:10" s="1" customFormat="1" ht="12" customHeight="1">
      <c r="A44" s="18"/>
      <c r="B44" s="53"/>
      <c r="C44" s="54" t="s">
        <v>29</v>
      </c>
      <c r="D44" s="54"/>
      <c r="E44" s="55">
        <v>0</v>
      </c>
      <c r="F44" s="55">
        <v>0</v>
      </c>
      <c r="G44" s="55">
        <f t="shared" si="0"/>
        <v>0</v>
      </c>
      <c r="H44" s="55"/>
      <c r="I44" s="55">
        <v>0</v>
      </c>
      <c r="J44" s="56">
        <f t="shared" si="1"/>
        <v>0</v>
      </c>
    </row>
    <row r="45" spans="1:10" s="1" customFormat="1" ht="12" customHeight="1">
      <c r="A45" s="18"/>
      <c r="B45" s="53"/>
      <c r="C45" s="54" t="s">
        <v>30</v>
      </c>
      <c r="D45" s="54"/>
      <c r="E45" s="55">
        <v>0</v>
      </c>
      <c r="F45" s="55">
        <v>0</v>
      </c>
      <c r="G45" s="55">
        <f>+E45+F45</f>
        <v>0</v>
      </c>
      <c r="H45" s="59">
        <v>0</v>
      </c>
      <c r="I45" s="59">
        <f>+H45</f>
        <v>0</v>
      </c>
      <c r="J45" s="56">
        <f t="shared" si="1"/>
        <v>0</v>
      </c>
    </row>
    <row r="46" spans="1:10" ht="12" customHeight="1">
      <c r="A46" s="18"/>
      <c r="B46" s="53"/>
      <c r="C46" s="51"/>
      <c r="D46" s="57"/>
      <c r="E46" s="55"/>
      <c r="F46" s="55"/>
      <c r="G46" s="60"/>
      <c r="H46" s="55"/>
      <c r="I46" s="55"/>
      <c r="J46" s="56">
        <f t="shared" si="1"/>
        <v>0</v>
      </c>
    </row>
    <row r="47" spans="1:10" ht="12" customHeight="1">
      <c r="A47" s="18"/>
      <c r="B47" s="49" t="s">
        <v>38</v>
      </c>
      <c r="C47" s="50"/>
      <c r="D47" s="57"/>
      <c r="E47" s="52">
        <f>+E50+E51+E53</f>
        <v>127270460.15</v>
      </c>
      <c r="F47" s="52">
        <f>+F50+F51+F53+F52</f>
        <v>81306450.07</v>
      </c>
      <c r="G47" s="52">
        <f>+G50+G51+G53+G52</f>
        <v>208576910.22</v>
      </c>
      <c r="H47" s="52">
        <f>+H50+H51+H53+H52</f>
        <v>115175452.36</v>
      </c>
      <c r="I47" s="52">
        <f>+I50+I51+I53+I52</f>
        <v>115175452.36</v>
      </c>
      <c r="J47" s="52">
        <f>+J50+J51+J53+J52</f>
        <v>-12095007.790000007</v>
      </c>
    </row>
    <row r="48" spans="1:10" ht="12" customHeight="1">
      <c r="A48" s="18"/>
      <c r="B48" s="49" t="s">
        <v>39</v>
      </c>
      <c r="C48" s="50"/>
      <c r="D48" s="57"/>
      <c r="E48" s="52"/>
      <c r="F48" s="52"/>
      <c r="G48" s="52"/>
      <c r="H48" s="52"/>
      <c r="I48" s="52"/>
      <c r="J48" s="56"/>
    </row>
    <row r="49" spans="1:10" ht="12" customHeight="1">
      <c r="A49" s="18"/>
      <c r="B49" s="49" t="s">
        <v>40</v>
      </c>
      <c r="C49" s="50"/>
      <c r="D49" s="57"/>
      <c r="E49" s="52"/>
      <c r="F49" s="52"/>
      <c r="G49" s="52"/>
      <c r="H49" s="52"/>
      <c r="I49" s="52"/>
      <c r="J49" s="56"/>
    </row>
    <row r="50" spans="1:10" ht="12" customHeight="1">
      <c r="A50" s="18"/>
      <c r="B50" s="49"/>
      <c r="C50" s="54" t="s">
        <v>21</v>
      </c>
      <c r="D50" s="54"/>
      <c r="E50" s="55">
        <v>0</v>
      </c>
      <c r="F50" s="55">
        <v>0</v>
      </c>
      <c r="G50" s="55">
        <f t="shared" si="0"/>
        <v>0</v>
      </c>
      <c r="H50" s="55">
        <v>0</v>
      </c>
      <c r="I50" s="55">
        <v>0</v>
      </c>
      <c r="J50" s="56">
        <f t="shared" si="1"/>
        <v>0</v>
      </c>
    </row>
    <row r="51" spans="1:11" s="63" customFormat="1" ht="12" customHeight="1">
      <c r="A51" s="4"/>
      <c r="B51" s="53"/>
      <c r="C51" s="54" t="s">
        <v>28</v>
      </c>
      <c r="D51" s="54"/>
      <c r="E51" s="55">
        <v>11248574</v>
      </c>
      <c r="F51" s="55">
        <v>3889246.67</v>
      </c>
      <c r="G51" s="55">
        <f>+E51+F51</f>
        <v>15137820.67</v>
      </c>
      <c r="H51" s="55">
        <v>7048095.91</v>
      </c>
      <c r="I51" s="55">
        <f>+H51</f>
        <v>7048095.91</v>
      </c>
      <c r="J51" s="56">
        <f>I51-E51</f>
        <v>-4200478.09</v>
      </c>
      <c r="K51" s="62"/>
    </row>
    <row r="52" spans="1:11" s="63" customFormat="1" ht="12" customHeight="1">
      <c r="A52" s="4"/>
      <c r="B52" s="53"/>
      <c r="C52" s="54" t="s">
        <v>29</v>
      </c>
      <c r="D52" s="64"/>
      <c r="E52" s="55"/>
      <c r="F52" s="55">
        <v>75944831.94</v>
      </c>
      <c r="G52" s="55">
        <f>+E52+F52</f>
        <v>75944831.94</v>
      </c>
      <c r="H52" s="55">
        <v>39511004.92</v>
      </c>
      <c r="I52" s="55">
        <f>+H52</f>
        <v>39511004.92</v>
      </c>
      <c r="J52" s="56">
        <f>+I52-E52</f>
        <v>39511004.92</v>
      </c>
      <c r="K52" s="62"/>
    </row>
    <row r="53" spans="1:10" ht="12" customHeight="1">
      <c r="A53" s="18"/>
      <c r="B53" s="53"/>
      <c r="C53" s="54" t="s">
        <v>30</v>
      </c>
      <c r="D53" s="54"/>
      <c r="E53" s="55">
        <v>116021886.15</v>
      </c>
      <c r="F53" s="59">
        <v>1472371.46</v>
      </c>
      <c r="G53" s="55">
        <f t="shared" si="0"/>
        <v>117494257.61</v>
      </c>
      <c r="H53" s="55">
        <v>68616351.53</v>
      </c>
      <c r="I53" s="59">
        <f>+H53</f>
        <v>68616351.53</v>
      </c>
      <c r="J53" s="56">
        <f t="shared" si="1"/>
        <v>-47405534.620000005</v>
      </c>
    </row>
    <row r="54" spans="1:10" ht="12" customHeight="1">
      <c r="A54" s="18"/>
      <c r="B54" s="65"/>
      <c r="C54" s="66"/>
      <c r="D54" s="66"/>
      <c r="E54" s="67"/>
      <c r="F54" s="67"/>
      <c r="G54" s="67"/>
      <c r="H54" s="67"/>
      <c r="I54" s="67"/>
      <c r="J54" s="56">
        <f t="shared" si="1"/>
        <v>0</v>
      </c>
    </row>
    <row r="55" spans="1:10" ht="12" customHeight="1">
      <c r="A55" s="18"/>
      <c r="B55" s="49" t="s">
        <v>41</v>
      </c>
      <c r="C55" s="68"/>
      <c r="D55" s="57"/>
      <c r="E55" s="52">
        <f>+E56</f>
        <v>0</v>
      </c>
      <c r="F55" s="52">
        <f>+F56</f>
        <v>0</v>
      </c>
      <c r="G55" s="52">
        <f>+G56</f>
        <v>0</v>
      </c>
      <c r="H55" s="52">
        <f>+H56</f>
        <v>0</v>
      </c>
      <c r="I55" s="52">
        <f>+I56</f>
        <v>0</v>
      </c>
      <c r="J55" s="56">
        <f t="shared" si="1"/>
        <v>0</v>
      </c>
    </row>
    <row r="56" spans="1:10" ht="12" customHeight="1">
      <c r="A56" s="4"/>
      <c r="B56" s="53"/>
      <c r="C56" s="54" t="s">
        <v>31</v>
      </c>
      <c r="D56" s="54"/>
      <c r="E56" s="55">
        <v>0</v>
      </c>
      <c r="F56" s="55">
        <v>0</v>
      </c>
      <c r="G56" s="55">
        <f>+E56+F56</f>
        <v>0</v>
      </c>
      <c r="H56" s="55">
        <v>0</v>
      </c>
      <c r="I56" s="55">
        <v>0</v>
      </c>
      <c r="J56" s="56">
        <f t="shared" si="1"/>
        <v>0</v>
      </c>
    </row>
    <row r="57" spans="1:10" ht="12.75" customHeight="1">
      <c r="A57" s="18"/>
      <c r="B57" s="69"/>
      <c r="C57" s="70"/>
      <c r="D57" s="71"/>
      <c r="E57" s="72"/>
      <c r="F57" s="72"/>
      <c r="G57" s="72"/>
      <c r="H57" s="72"/>
      <c r="I57" s="72"/>
      <c r="J57" s="56">
        <f t="shared" si="1"/>
        <v>0</v>
      </c>
    </row>
    <row r="58" spans="1:10" ht="12.75">
      <c r="A58" s="18"/>
      <c r="B58" s="73"/>
      <c r="C58" s="74"/>
      <c r="D58" s="75" t="s">
        <v>32</v>
      </c>
      <c r="E58" s="76">
        <f>+E51+E53</f>
        <v>127270460.15</v>
      </c>
      <c r="F58" s="76">
        <f>+F51+F53+F52</f>
        <v>81306450.07</v>
      </c>
      <c r="G58" s="76">
        <f>+G51+G53+G52</f>
        <v>208576910.22</v>
      </c>
      <c r="H58" s="76">
        <f>+H51+H53+H52</f>
        <v>115175452.36</v>
      </c>
      <c r="I58" s="76">
        <f>+I51+I53+I52</f>
        <v>115175452.36</v>
      </c>
      <c r="J58" s="76">
        <f>+I58-E58</f>
        <v>-12095007.790000007</v>
      </c>
    </row>
    <row r="59" spans="2:10" ht="12.75">
      <c r="B59" s="77" t="s">
        <v>42</v>
      </c>
      <c r="C59" s="77"/>
      <c r="D59" s="77"/>
      <c r="E59" s="77"/>
      <c r="F59" s="77"/>
      <c r="G59" s="77"/>
      <c r="H59" s="77"/>
      <c r="I59" s="77"/>
      <c r="J59" s="77"/>
    </row>
    <row r="60" spans="2:10" ht="12.75">
      <c r="B60" s="77"/>
      <c r="C60" s="77"/>
      <c r="D60" s="77"/>
      <c r="E60" s="77"/>
      <c r="F60" s="77"/>
      <c r="G60" s="77"/>
      <c r="H60" s="77"/>
      <c r="I60" s="77"/>
      <c r="J60" s="77"/>
    </row>
    <row r="61" spans="2:10" ht="12.75">
      <c r="B61" s="77"/>
      <c r="C61" s="77"/>
      <c r="D61" s="77"/>
      <c r="E61" s="77"/>
      <c r="F61" s="77"/>
      <c r="G61" s="77"/>
      <c r="H61" s="77"/>
      <c r="I61" s="77"/>
      <c r="J61" s="77"/>
    </row>
    <row r="62" spans="2:10" ht="12.75">
      <c r="B62" s="77"/>
      <c r="C62" s="77"/>
      <c r="D62" s="77"/>
      <c r="E62" s="77"/>
      <c r="F62" s="77"/>
      <c r="G62" s="77"/>
      <c r="H62" s="77"/>
      <c r="I62" s="77"/>
      <c r="J62" s="77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6" spans="4:11" ht="12.75">
      <c r="D66" s="78"/>
      <c r="G66" s="78"/>
      <c r="H66" s="78"/>
      <c r="I66" s="78"/>
      <c r="J66" s="79"/>
      <c r="K66" s="6"/>
    </row>
    <row r="67" spans="4:11" ht="15" customHeight="1">
      <c r="D67" s="80" t="s">
        <v>43</v>
      </c>
      <c r="E67" s="80"/>
      <c r="F67" s="81"/>
      <c r="G67" s="82" t="s">
        <v>44</v>
      </c>
      <c r="H67" s="82"/>
      <c r="I67" s="82"/>
      <c r="J67" s="83"/>
      <c r="K67" s="83"/>
    </row>
    <row r="68" spans="4:11" ht="12" customHeight="1">
      <c r="D68" s="80" t="s">
        <v>45</v>
      </c>
      <c r="E68" s="84"/>
      <c r="F68" s="85"/>
      <c r="G68" s="86" t="s">
        <v>46</v>
      </c>
      <c r="H68" s="86"/>
      <c r="I68" s="86"/>
      <c r="J68" s="86"/>
      <c r="K68" s="86"/>
    </row>
  </sheetData>
  <sheetProtection/>
  <mergeCells count="39">
    <mergeCell ref="G68:I68"/>
    <mergeCell ref="J68:K68"/>
    <mergeCell ref="C50:D50"/>
    <mergeCell ref="C51:D51"/>
    <mergeCell ref="C52:D52"/>
    <mergeCell ref="C53:D53"/>
    <mergeCell ref="C56:D56"/>
    <mergeCell ref="G67:I67"/>
    <mergeCell ref="C34:D34"/>
    <mergeCell ref="C35:D35"/>
    <mergeCell ref="C36:D36"/>
    <mergeCell ref="C39:D39"/>
    <mergeCell ref="C44:D44"/>
    <mergeCell ref="C45:D45"/>
    <mergeCell ref="J25:J26"/>
    <mergeCell ref="H26:I26"/>
    <mergeCell ref="B28:D30"/>
    <mergeCell ref="E28:I28"/>
    <mergeCell ref="J28:J29"/>
    <mergeCell ref="C33:D33"/>
    <mergeCell ref="C18:D18"/>
    <mergeCell ref="C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1:J1"/>
    <mergeCell ref="B2:J2"/>
    <mergeCell ref="D3:J3"/>
    <mergeCell ref="B4:J4"/>
    <mergeCell ref="B8:D10"/>
    <mergeCell ref="E8:I8"/>
    <mergeCell ref="J8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José Juan Zuñiga Cordoba</cp:lastModifiedBy>
  <dcterms:created xsi:type="dcterms:W3CDTF">2019-07-12T20:07:44Z</dcterms:created>
  <dcterms:modified xsi:type="dcterms:W3CDTF">2019-07-12T20:07:45Z</dcterms:modified>
  <cp:category/>
  <cp:version/>
  <cp:contentType/>
  <cp:contentStatus/>
</cp:coreProperties>
</file>