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BP" sheetId="1" r:id="rId1"/>
  </sheets>
  <calcPr calcId="145621"/>
</workbook>
</file>

<file path=xl/calcChain.xml><?xml version="1.0" encoding="utf-8"?>
<calcChain xmlns="http://schemas.openxmlformats.org/spreadsheetml/2006/main">
  <c r="E69" i="1" l="1"/>
  <c r="E68" i="1"/>
  <c r="D68" i="1"/>
  <c r="D69" i="1" s="1"/>
  <c r="E60" i="1"/>
  <c r="D60" i="1"/>
  <c r="C60" i="1"/>
  <c r="C68" i="1" s="1"/>
  <c r="C69" i="1" s="1"/>
  <c r="C55" i="1"/>
  <c r="E54" i="1"/>
  <c r="E55" i="1" s="1"/>
  <c r="C54" i="1"/>
  <c r="E46" i="1"/>
  <c r="D46" i="1"/>
  <c r="D54" i="1" s="1"/>
  <c r="D55" i="1" s="1"/>
  <c r="C46" i="1"/>
  <c r="D41" i="1"/>
  <c r="C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<sst xmlns="http://schemas.openxmlformats.org/spreadsheetml/2006/main" count="63" uniqueCount="43">
  <si>
    <t>INSTITUTO TECNOLOGICO  SUPERIOR DE IRAPUATO
Balance Presupuestario - LDF
al 30 de Junio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</si>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</sst>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46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2" t="s">
        <v>0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1</v>
      </c>
      <c r="B5" s="32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114760466.54000001</v>
      </c>
      <c r="D7" s="8">
        <f t="shared" ref="D7:E7" si="0">SUM(D8:D10)</f>
        <v>128814047.44</v>
      </c>
      <c r="E7" s="8">
        <f t="shared" si="0"/>
        <v>128814047.44</v>
      </c>
    </row>
    <row r="8" spans="1:6" x14ac:dyDescent="0.2">
      <c r="A8" s="6"/>
      <c r="B8" s="9" t="s">
        <v>6</v>
      </c>
      <c r="C8" s="10">
        <v>114760466.54000001</v>
      </c>
      <c r="D8" s="10">
        <v>92459316.25</v>
      </c>
      <c r="E8" s="10">
        <v>92459316.25</v>
      </c>
    </row>
    <row r="9" spans="1:6" x14ac:dyDescent="0.2">
      <c r="A9" s="6"/>
      <c r="B9" s="9" t="s">
        <v>7</v>
      </c>
      <c r="C9" s="10">
        <v>0</v>
      </c>
      <c r="D9" s="10">
        <v>36354731.189999998</v>
      </c>
      <c r="E9" s="10">
        <v>36354731.189999998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114760466.54000001</v>
      </c>
      <c r="D12" s="8">
        <f t="shared" ref="D12:E12" si="1">SUM(D13:D14)</f>
        <v>78929655.939999998</v>
      </c>
      <c r="E12" s="8">
        <f t="shared" si="1"/>
        <v>78931105.950000003</v>
      </c>
      <c r="F12" s="12" t="s">
        <v>10</v>
      </c>
    </row>
    <row r="13" spans="1:6" x14ac:dyDescent="0.2">
      <c r="A13" s="6"/>
      <c r="B13" s="9" t="s">
        <v>11</v>
      </c>
      <c r="C13" s="10">
        <v>114760466.54000001</v>
      </c>
      <c r="D13" s="10">
        <v>51357846.600000001</v>
      </c>
      <c r="E13" s="10">
        <v>51359096.609999999</v>
      </c>
    </row>
    <row r="14" spans="1:6" x14ac:dyDescent="0.2">
      <c r="A14" s="6"/>
      <c r="B14" s="9" t="s">
        <v>12</v>
      </c>
      <c r="C14" s="10">
        <v>0</v>
      </c>
      <c r="D14" s="10">
        <v>27571809.34</v>
      </c>
      <c r="E14" s="10">
        <v>27572009.34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13</v>
      </c>
      <c r="C16" s="13"/>
      <c r="D16" s="8">
        <f>SUM(D17:D18)</f>
        <v>4768919.3600000003</v>
      </c>
      <c r="E16" s="8">
        <f>SUM(E17:E18)</f>
        <v>4738121.3600000003</v>
      </c>
      <c r="F16" s="12" t="s">
        <v>10</v>
      </c>
    </row>
    <row r="17" spans="1:5" x14ac:dyDescent="0.2">
      <c r="A17" s="6"/>
      <c r="B17" s="9" t="s">
        <v>14</v>
      </c>
      <c r="C17" s="13"/>
      <c r="D17" s="10">
        <v>1580000.32</v>
      </c>
      <c r="E17" s="10">
        <v>1580000.32</v>
      </c>
    </row>
    <row r="18" spans="1:5" x14ac:dyDescent="0.2">
      <c r="A18" s="6"/>
      <c r="B18" s="9" t="s">
        <v>15</v>
      </c>
      <c r="C18" s="13"/>
      <c r="D18" s="10">
        <v>3188919.04</v>
      </c>
      <c r="E18" s="10">
        <v>3158121.04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16</v>
      </c>
      <c r="C20" s="8">
        <f>C7-C12</f>
        <v>0</v>
      </c>
      <c r="D20" s="8">
        <f>D7-D12+D16</f>
        <v>54653310.859999999</v>
      </c>
      <c r="E20" s="8">
        <f>E7-E12+E16</f>
        <v>54621062.849999994</v>
      </c>
    </row>
    <row r="21" spans="1:5" x14ac:dyDescent="0.2">
      <c r="A21" s="6"/>
      <c r="B21" s="7" t="s">
        <v>17</v>
      </c>
      <c r="C21" s="8">
        <f>C20-C41</f>
        <v>0</v>
      </c>
      <c r="D21" s="8">
        <f t="shared" ref="D21:E21" si="2">D20-D41</f>
        <v>54653310.859999999</v>
      </c>
      <c r="E21" s="8">
        <f t="shared" si="2"/>
        <v>54621062.849999994</v>
      </c>
    </row>
    <row r="22" spans="1:5" ht="22.5" x14ac:dyDescent="0.2">
      <c r="A22" s="6"/>
      <c r="B22" s="7" t="s">
        <v>18</v>
      </c>
      <c r="C22" s="8">
        <f>C21</f>
        <v>0</v>
      </c>
      <c r="D22" s="8">
        <f>D21-D16</f>
        <v>49884391.5</v>
      </c>
      <c r="E22" s="8">
        <f>E21-E16</f>
        <v>49882941.489999995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1" t="s">
        <v>19</v>
      </c>
      <c r="B24" s="32"/>
      <c r="C24" s="14" t="s">
        <v>20</v>
      </c>
      <c r="D24" s="14" t="s">
        <v>3</v>
      </c>
      <c r="E24" s="14" t="s">
        <v>21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22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23</v>
      </c>
      <c r="C27" s="10"/>
      <c r="D27" s="10"/>
      <c r="E27" s="10"/>
    </row>
    <row r="28" spans="1:5" x14ac:dyDescent="0.2">
      <c r="A28" s="6"/>
      <c r="B28" s="9" t="s">
        <v>24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25</v>
      </c>
      <c r="C30" s="8">
        <f>C22+C26</f>
        <v>0</v>
      </c>
      <c r="D30" s="8">
        <f t="shared" ref="D30:E30" si="4">D22+D26</f>
        <v>49884391.5</v>
      </c>
      <c r="E30" s="8">
        <f t="shared" si="4"/>
        <v>49882941.489999995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19</v>
      </c>
      <c r="B32" s="33"/>
      <c r="C32" s="15" t="s">
        <v>26</v>
      </c>
      <c r="D32" s="14" t="s">
        <v>3</v>
      </c>
      <c r="E32" s="15" t="s">
        <v>27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28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29</v>
      </c>
      <c r="C35" s="10"/>
      <c r="D35" s="10"/>
      <c r="E35" s="10"/>
    </row>
    <row r="36" spans="1:5" x14ac:dyDescent="0.2">
      <c r="A36" s="6"/>
      <c r="B36" s="9" t="s">
        <v>30</v>
      </c>
      <c r="C36" s="10"/>
      <c r="D36" s="10"/>
      <c r="E36" s="10"/>
    </row>
    <row r="37" spans="1:5" x14ac:dyDescent="0.2">
      <c r="A37" s="6"/>
      <c r="B37" s="17" t="s">
        <v>31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32</v>
      </c>
      <c r="C38" s="10"/>
      <c r="D38" s="10"/>
      <c r="E38" s="10"/>
    </row>
    <row r="39" spans="1:5" x14ac:dyDescent="0.2">
      <c r="A39" s="6"/>
      <c r="B39" s="9" t="s">
        <v>33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34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3" t="s">
        <v>19</v>
      </c>
      <c r="B43" s="33"/>
      <c r="C43" s="15" t="s">
        <v>26</v>
      </c>
      <c r="D43" s="14" t="s">
        <v>3</v>
      </c>
      <c r="E43" s="15" t="s">
        <v>27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35</v>
      </c>
      <c r="C45" s="10">
        <v>114760466.54000001</v>
      </c>
      <c r="D45" s="10">
        <v>92459316.25</v>
      </c>
      <c r="E45" s="10">
        <v>92459316.25</v>
      </c>
    </row>
    <row r="46" spans="1:5" x14ac:dyDescent="0.2">
      <c r="A46" s="6"/>
      <c r="B46" s="16" t="s">
        <v>36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29</v>
      </c>
      <c r="C47" s="10"/>
      <c r="D47" s="10"/>
      <c r="E47" s="10"/>
    </row>
    <row r="48" spans="1:5" x14ac:dyDescent="0.2">
      <c r="A48" s="6"/>
      <c r="B48" s="18" t="s">
        <v>32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11</v>
      </c>
      <c r="C50" s="10">
        <v>114760466.54000001</v>
      </c>
      <c r="D50" s="10">
        <v>51357846.600000001</v>
      </c>
      <c r="E50" s="10">
        <v>51359096.609999999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14</v>
      </c>
      <c r="C52" s="13"/>
      <c r="D52" s="10">
        <v>1580000.32</v>
      </c>
      <c r="E52" s="10">
        <v>1580000.32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37</v>
      </c>
      <c r="C54" s="8">
        <f>C45+C46-C50</f>
        <v>0</v>
      </c>
      <c r="D54" s="8">
        <f t="shared" ref="D54:E54" si="9">D45+D46-D50+D52</f>
        <v>42681469.969999999</v>
      </c>
      <c r="E54" s="8">
        <f t="shared" si="9"/>
        <v>42680219.960000001</v>
      </c>
    </row>
    <row r="55" spans="1:5" x14ac:dyDescent="0.2">
      <c r="A55" s="6"/>
      <c r="B55" s="7" t="s">
        <v>38</v>
      </c>
      <c r="C55" s="8">
        <f>C54-C46</f>
        <v>0</v>
      </c>
      <c r="D55" s="8">
        <f t="shared" ref="D55:E55" si="10">D54-D46</f>
        <v>42681469.969999999</v>
      </c>
      <c r="E55" s="8">
        <f t="shared" si="10"/>
        <v>42680219.960000001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3" t="s">
        <v>19</v>
      </c>
      <c r="B57" s="33"/>
      <c r="C57" s="15" t="s">
        <v>26</v>
      </c>
      <c r="D57" s="14" t="s">
        <v>3</v>
      </c>
      <c r="E57" s="15" t="s">
        <v>27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36354731.189999998</v>
      </c>
      <c r="E59" s="10">
        <v>36354731.189999998</v>
      </c>
    </row>
    <row r="60" spans="1:5" x14ac:dyDescent="0.2">
      <c r="A60" s="6"/>
      <c r="B60" s="16" t="s">
        <v>39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30</v>
      </c>
      <c r="C61" s="10"/>
      <c r="D61" s="10"/>
      <c r="E61" s="10"/>
    </row>
    <row r="62" spans="1:5" x14ac:dyDescent="0.2">
      <c r="A62" s="6"/>
      <c r="B62" s="18" t="s">
        <v>33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40</v>
      </c>
      <c r="C64" s="10">
        <v>0</v>
      </c>
      <c r="D64" s="10">
        <v>27571809.34</v>
      </c>
      <c r="E64" s="10">
        <v>27572009.34</v>
      </c>
    </row>
    <row r="65" spans="1:5" ht="5.0999999999999996" customHeight="1" x14ac:dyDescent="0.2">
      <c r="A65" s="6"/>
      <c r="B65" s="16"/>
      <c r="C65" s="10"/>
      <c r="D65" s="10"/>
      <c r="E65" s="10"/>
    </row>
    <row r="66" spans="1:5" x14ac:dyDescent="0.2">
      <c r="A66" s="6"/>
      <c r="B66" s="16" t="s">
        <v>15</v>
      </c>
      <c r="C66" s="13"/>
      <c r="D66" s="10">
        <v>3188919.04</v>
      </c>
      <c r="E66" s="10">
        <v>3158121.04</v>
      </c>
    </row>
    <row r="67" spans="1:5" ht="5.0999999999999996" customHeight="1" x14ac:dyDescent="0.2">
      <c r="A67" s="6"/>
      <c r="B67" s="16"/>
      <c r="C67" s="10"/>
      <c r="D67" s="10"/>
      <c r="E67" s="10"/>
    </row>
    <row r="68" spans="1:5" x14ac:dyDescent="0.2">
      <c r="A68" s="6"/>
      <c r="B68" s="17" t="s">
        <v>41</v>
      </c>
      <c r="C68" s="8">
        <f>C59+C60-C64</f>
        <v>0</v>
      </c>
      <c r="D68" s="8">
        <f>D59+D60-D64-D66</f>
        <v>5594002.8099999977</v>
      </c>
      <c r="E68" s="8">
        <f>E59+E60-E64-E66</f>
        <v>5624600.8099999977</v>
      </c>
    </row>
    <row r="69" spans="1:5" x14ac:dyDescent="0.2">
      <c r="A69" s="6"/>
      <c r="B69" s="17" t="s">
        <v>42</v>
      </c>
      <c r="C69" s="8">
        <f>C68-C60</f>
        <v>0</v>
      </c>
      <c r="D69" s="8">
        <f t="shared" ref="D69:E69" si="12">D68-D60</f>
        <v>5594002.8099999977</v>
      </c>
      <c r="E69" s="8">
        <f t="shared" si="12"/>
        <v>5624600.8099999977</v>
      </c>
    </row>
    <row r="70" spans="1:5" ht="5.0999999999999996" customHeight="1" x14ac:dyDescent="0.2">
      <c r="A70" s="19"/>
      <c r="B70" s="20"/>
      <c r="C70" s="21"/>
      <c r="D70" s="21"/>
      <c r="E70" s="2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0" fitToWidth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2017-10-04T18:25:32Z</cp:lastPrinted>
  <dcterms:created xsi:type="dcterms:W3CDTF">2017-10-04T17:56:08Z</dcterms:created>
  <dcterms:modified xsi:type="dcterms:W3CDTF">2017-10-04T18:25:37Z</dcterms:modified>
</cp:coreProperties>
</file>