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6LDF\"/>
    </mc:Choice>
  </mc:AlternateContent>
  <bookViews>
    <workbookView xWindow="0" yWindow="0" windowWidth="24000" windowHeight="960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E141" i="1" s="1"/>
  <c r="H141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H130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8" i="1" s="1"/>
  <c r="H118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H82" i="1" s="1"/>
  <c r="H80" i="1" s="1"/>
  <c r="H81" i="1"/>
  <c r="E81" i="1"/>
  <c r="G80" i="1"/>
  <c r="G79" i="1" s="1"/>
  <c r="F80" i="1"/>
  <c r="D80" i="1"/>
  <c r="D79" i="1" s="1"/>
  <c r="C80" i="1"/>
  <c r="C79" i="1" s="1"/>
  <c r="F79" i="1"/>
  <c r="E77" i="1"/>
  <c r="H77" i="1" s="1"/>
  <c r="E76" i="1"/>
  <c r="H76" i="1" s="1"/>
  <c r="E75" i="1"/>
  <c r="H75" i="1" s="1"/>
  <c r="H74" i="1"/>
  <c r="E74" i="1"/>
  <c r="E73" i="1"/>
  <c r="H73" i="1" s="1"/>
  <c r="H72" i="1"/>
  <c r="E72" i="1"/>
  <c r="E71" i="1"/>
  <c r="H71" i="1" s="1"/>
  <c r="G70" i="1"/>
  <c r="F70" i="1"/>
  <c r="D70" i="1"/>
  <c r="C70" i="1"/>
  <c r="E69" i="1"/>
  <c r="H69" i="1" s="1"/>
  <c r="H68" i="1"/>
  <c r="E68" i="1"/>
  <c r="E67" i="1"/>
  <c r="H67" i="1" s="1"/>
  <c r="G66" i="1"/>
  <c r="F66" i="1"/>
  <c r="E66" i="1"/>
  <c r="H66" i="1" s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H56" i="1"/>
  <c r="E56" i="1"/>
  <c r="E55" i="1"/>
  <c r="E53" i="1" s="1"/>
  <c r="H53" i="1" s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3" i="1" s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4" i="1" s="1"/>
  <c r="G154" i="1" s="1"/>
  <c r="F5" i="1"/>
  <c r="D5" i="1"/>
  <c r="D4" i="1" s="1"/>
  <c r="D154" i="1" s="1"/>
  <c r="C5" i="1"/>
  <c r="C4" i="1" s="1"/>
  <c r="C154" i="1" s="1"/>
  <c r="F4" i="1"/>
  <c r="F154" i="1" s="1"/>
  <c r="H7" i="1" l="1"/>
  <c r="H5" i="1" s="1"/>
  <c r="H15" i="1"/>
  <c r="H45" i="1"/>
  <c r="H55" i="1"/>
  <c r="H110" i="1"/>
  <c r="H120" i="1"/>
  <c r="H134" i="1"/>
  <c r="H142" i="1"/>
  <c r="E23" i="1"/>
  <c r="H23" i="1" s="1"/>
  <c r="E33" i="1"/>
  <c r="H33" i="1" s="1"/>
  <c r="E57" i="1"/>
  <c r="H57" i="1" s="1"/>
  <c r="E80" i="1"/>
  <c r="E88" i="1"/>
  <c r="H88" i="1" s="1"/>
  <c r="E98" i="1"/>
  <c r="H98" i="1" s="1"/>
  <c r="H79" i="1" s="1"/>
  <c r="E128" i="1"/>
  <c r="H128" i="1" s="1"/>
  <c r="E70" i="1"/>
  <c r="H70" i="1" s="1"/>
  <c r="H4" i="1" l="1"/>
  <c r="H154" i="1" s="1"/>
  <c r="E79" i="1"/>
  <c r="E4" i="1"/>
  <c r="E154" i="1" s="1"/>
</calcChain>
</file>

<file path=xl/sharedStrings.xml><?xml version="1.0" encoding="utf-8"?>
<sst xmlns="http://schemas.openxmlformats.org/spreadsheetml/2006/main" count="280" uniqueCount="207">
  <si>
    <t>INSTITUTO TECNOLOGICO SUPERIOR DE IRAPUATO
Clasificación por Objeto del Gasto (Capítulo y Concepto)
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</si>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</sst>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showGridLines="0" tabSelected="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9" width="1" style="4" customWidth="1"/>
    <col min="10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134609367.53</v>
      </c>
      <c r="D4" s="15">
        <f t="shared" ref="D4:H4" si="0">D5+D13+D23+D33+D43+D53+D57+D66+D70</f>
        <v>28841129.800000004</v>
      </c>
      <c r="E4" s="15">
        <f t="shared" si="0"/>
        <v>163450497.33000001</v>
      </c>
      <c r="F4" s="15">
        <f t="shared" si="0"/>
        <v>124556155.46000001</v>
      </c>
      <c r="G4" s="15">
        <f t="shared" si="0"/>
        <v>124556155.46000001</v>
      </c>
      <c r="H4" s="15">
        <f t="shared" si="0"/>
        <v>38894341.869999997</v>
      </c>
    </row>
    <row r="5" spans="1:8">
      <c r="A5" s="16" t="s">
        <v>10</v>
      </c>
      <c r="B5" s="17"/>
      <c r="C5" s="18">
        <f>SUM(C6:C12)</f>
        <v>89987324.170000002</v>
      </c>
      <c r="D5" s="18">
        <f t="shared" ref="D5:H5" si="1">SUM(D6:D12)</f>
        <v>11051762.09</v>
      </c>
      <c r="E5" s="18">
        <f t="shared" si="1"/>
        <v>101039086.26000001</v>
      </c>
      <c r="F5" s="18">
        <f t="shared" si="1"/>
        <v>94297056.290000007</v>
      </c>
      <c r="G5" s="18">
        <f t="shared" si="1"/>
        <v>94297056.290000007</v>
      </c>
      <c r="H5" s="18">
        <f t="shared" si="1"/>
        <v>6742029.9699999988</v>
      </c>
    </row>
    <row r="6" spans="1:8">
      <c r="A6" s="19" t="s">
        <v>11</v>
      </c>
      <c r="B6" s="20" t="s">
        <v>12</v>
      </c>
      <c r="C6" s="21">
        <v>49766565.890000001</v>
      </c>
      <c r="D6" s="21">
        <v>4911049.5999999996</v>
      </c>
      <c r="E6" s="21">
        <f>C6+D6</f>
        <v>54677615.490000002</v>
      </c>
      <c r="F6" s="21">
        <v>53631235.090000004</v>
      </c>
      <c r="G6" s="21">
        <v>53631235.090000004</v>
      </c>
      <c r="H6" s="21">
        <f>E6-F6</f>
        <v>1046380.3999999985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19010605.289999999</v>
      </c>
      <c r="D8" s="21">
        <v>995661.7</v>
      </c>
      <c r="E8" s="21">
        <f t="shared" si="2"/>
        <v>20006266.989999998</v>
      </c>
      <c r="F8" s="21">
        <v>19024786.469999999</v>
      </c>
      <c r="G8" s="21">
        <v>19024786.469999999</v>
      </c>
      <c r="H8" s="21">
        <f t="shared" si="3"/>
        <v>981480.51999999955</v>
      </c>
    </row>
    <row r="9" spans="1:8">
      <c r="A9" s="19" t="s">
        <v>17</v>
      </c>
      <c r="B9" s="20" t="s">
        <v>18</v>
      </c>
      <c r="C9" s="21">
        <v>14023813.640000001</v>
      </c>
      <c r="D9" s="21">
        <v>1842421.18</v>
      </c>
      <c r="E9" s="21">
        <f t="shared" si="2"/>
        <v>15866234.82</v>
      </c>
      <c r="F9" s="21">
        <v>15856883.34</v>
      </c>
      <c r="G9" s="21">
        <v>15856883.34</v>
      </c>
      <c r="H9" s="21">
        <f t="shared" si="3"/>
        <v>9351.480000000447</v>
      </c>
    </row>
    <row r="10" spans="1:8">
      <c r="A10" s="19" t="s">
        <v>19</v>
      </c>
      <c r="B10" s="20" t="s">
        <v>20</v>
      </c>
      <c r="C10" s="21">
        <v>2417509.35</v>
      </c>
      <c r="D10" s="21">
        <v>2543684.61</v>
      </c>
      <c r="E10" s="21">
        <f t="shared" si="2"/>
        <v>4961193.96</v>
      </c>
      <c r="F10" s="21">
        <v>3622334.06</v>
      </c>
      <c r="G10" s="21">
        <v>3622334.06</v>
      </c>
      <c r="H10" s="21">
        <f t="shared" si="3"/>
        <v>1338859.8999999999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4768830</v>
      </c>
      <c r="D12" s="21">
        <v>758945</v>
      </c>
      <c r="E12" s="21">
        <f t="shared" si="2"/>
        <v>5527775</v>
      </c>
      <c r="F12" s="21">
        <v>2161817.33</v>
      </c>
      <c r="G12" s="21">
        <v>2161817.33</v>
      </c>
      <c r="H12" s="21">
        <f t="shared" si="3"/>
        <v>3365957.67</v>
      </c>
    </row>
    <row r="13" spans="1:8">
      <c r="A13" s="16" t="s">
        <v>25</v>
      </c>
      <c r="B13" s="17"/>
      <c r="C13" s="18">
        <f>SUM(C14:C22)</f>
        <v>6693048.2599999998</v>
      </c>
      <c r="D13" s="18">
        <f t="shared" ref="D13:G13" si="4">SUM(D14:D22)</f>
        <v>156098.65000000002</v>
      </c>
      <c r="E13" s="18">
        <f t="shared" si="4"/>
        <v>6849146.9099999992</v>
      </c>
      <c r="F13" s="18">
        <f t="shared" si="4"/>
        <v>3027732.3199999994</v>
      </c>
      <c r="G13" s="18">
        <f t="shared" si="4"/>
        <v>3027732.3199999994</v>
      </c>
      <c r="H13" s="18">
        <f t="shared" si="3"/>
        <v>3821414.59</v>
      </c>
    </row>
    <row r="14" spans="1:8">
      <c r="A14" s="19" t="s">
        <v>26</v>
      </c>
      <c r="B14" s="20" t="s">
        <v>27</v>
      </c>
      <c r="C14" s="21">
        <v>2194876.56</v>
      </c>
      <c r="D14" s="21">
        <v>-148477.18</v>
      </c>
      <c r="E14" s="21">
        <f t="shared" ref="E14:E22" si="5">C14+D14</f>
        <v>2046399.3800000001</v>
      </c>
      <c r="F14" s="21">
        <v>949986.34</v>
      </c>
      <c r="G14" s="21">
        <v>949986.34</v>
      </c>
      <c r="H14" s="21">
        <f t="shared" si="3"/>
        <v>1096413.04</v>
      </c>
    </row>
    <row r="15" spans="1:8">
      <c r="A15" s="19" t="s">
        <v>28</v>
      </c>
      <c r="B15" s="20" t="s">
        <v>29</v>
      </c>
      <c r="C15" s="21">
        <v>155529</v>
      </c>
      <c r="D15" s="21">
        <v>-9951</v>
      </c>
      <c r="E15" s="21">
        <f t="shared" si="5"/>
        <v>145578</v>
      </c>
      <c r="F15" s="21">
        <v>96427.32</v>
      </c>
      <c r="G15" s="21">
        <v>96427.32</v>
      </c>
      <c r="H15" s="21">
        <f t="shared" si="3"/>
        <v>49150.679999999993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1220329.32</v>
      </c>
      <c r="D17" s="21">
        <v>102668.06</v>
      </c>
      <c r="E17" s="21">
        <f t="shared" si="5"/>
        <v>1322997.3800000001</v>
      </c>
      <c r="F17" s="21">
        <v>702146.83</v>
      </c>
      <c r="G17" s="21">
        <v>702146.83</v>
      </c>
      <c r="H17" s="21">
        <f t="shared" si="3"/>
        <v>620850.55000000016</v>
      </c>
    </row>
    <row r="18" spans="1:8">
      <c r="A18" s="19" t="s">
        <v>34</v>
      </c>
      <c r="B18" s="20" t="s">
        <v>35</v>
      </c>
      <c r="C18" s="21">
        <v>1195600</v>
      </c>
      <c r="D18" s="21">
        <v>218120</v>
      </c>
      <c r="E18" s="21">
        <f t="shared" si="5"/>
        <v>1413720</v>
      </c>
      <c r="F18" s="21">
        <v>446383.3</v>
      </c>
      <c r="G18" s="21">
        <v>446383.3</v>
      </c>
      <c r="H18" s="21">
        <f t="shared" si="3"/>
        <v>967336.7</v>
      </c>
    </row>
    <row r="19" spans="1:8">
      <c r="A19" s="19" t="s">
        <v>36</v>
      </c>
      <c r="B19" s="20" t="s">
        <v>37</v>
      </c>
      <c r="C19" s="21">
        <v>854459.17</v>
      </c>
      <c r="D19" s="21">
        <v>-11524.4</v>
      </c>
      <c r="E19" s="21">
        <f t="shared" si="5"/>
        <v>842934.77</v>
      </c>
      <c r="F19" s="21">
        <v>516362.88</v>
      </c>
      <c r="G19" s="21">
        <v>516362.88</v>
      </c>
      <c r="H19" s="21">
        <f t="shared" si="3"/>
        <v>326571.89</v>
      </c>
    </row>
    <row r="20" spans="1:8">
      <c r="A20" s="19" t="s">
        <v>38</v>
      </c>
      <c r="B20" s="20" t="s">
        <v>39</v>
      </c>
      <c r="C20" s="21">
        <v>143710</v>
      </c>
      <c r="D20" s="21">
        <v>0</v>
      </c>
      <c r="E20" s="21">
        <f t="shared" si="5"/>
        <v>143710</v>
      </c>
      <c r="F20" s="21">
        <v>47742.8</v>
      </c>
      <c r="G20" s="21">
        <v>47742.8</v>
      </c>
      <c r="H20" s="21">
        <f t="shared" si="3"/>
        <v>95967.2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928544.21</v>
      </c>
      <c r="D22" s="21">
        <v>5263.17</v>
      </c>
      <c r="E22" s="21">
        <f t="shared" si="5"/>
        <v>933807.38</v>
      </c>
      <c r="F22" s="21">
        <v>268682.84999999998</v>
      </c>
      <c r="G22" s="21">
        <v>268682.84999999998</v>
      </c>
      <c r="H22" s="21">
        <f t="shared" si="3"/>
        <v>665124.53</v>
      </c>
    </row>
    <row r="23" spans="1:8">
      <c r="A23" s="16" t="s">
        <v>44</v>
      </c>
      <c r="B23" s="17"/>
      <c r="C23" s="18">
        <f>SUM(C24:C32)</f>
        <v>32169415.82</v>
      </c>
      <c r="D23" s="18">
        <f t="shared" ref="D23:G23" si="6">SUM(D24:D32)</f>
        <v>-201695.62000000005</v>
      </c>
      <c r="E23" s="18">
        <f t="shared" si="6"/>
        <v>31967720.199999996</v>
      </c>
      <c r="F23" s="18">
        <f t="shared" si="6"/>
        <v>21718628.870000001</v>
      </c>
      <c r="G23" s="18">
        <f t="shared" si="6"/>
        <v>21718628.870000001</v>
      </c>
      <c r="H23" s="18">
        <f t="shared" si="3"/>
        <v>10249091.329999994</v>
      </c>
    </row>
    <row r="24" spans="1:8">
      <c r="A24" s="19" t="s">
        <v>45</v>
      </c>
      <c r="B24" s="20" t="s">
        <v>46</v>
      </c>
      <c r="C24" s="21">
        <v>3148051.29</v>
      </c>
      <c r="D24" s="21">
        <v>-157088.06</v>
      </c>
      <c r="E24" s="21">
        <f t="shared" ref="E24:E32" si="7">C24+D24</f>
        <v>2990963.23</v>
      </c>
      <c r="F24" s="21">
        <v>2591144.7400000002</v>
      </c>
      <c r="G24" s="21">
        <v>2591144.7400000002</v>
      </c>
      <c r="H24" s="21">
        <f t="shared" si="3"/>
        <v>399818.48999999976</v>
      </c>
    </row>
    <row r="25" spans="1:8">
      <c r="A25" s="19" t="s">
        <v>47</v>
      </c>
      <c r="B25" s="20" t="s">
        <v>48</v>
      </c>
      <c r="C25" s="21">
        <v>2616635.84</v>
      </c>
      <c r="D25" s="21">
        <v>36879.629999999997</v>
      </c>
      <c r="E25" s="21">
        <f t="shared" si="7"/>
        <v>2653515.4699999997</v>
      </c>
      <c r="F25" s="21">
        <v>1982269.3</v>
      </c>
      <c r="G25" s="21">
        <v>1982269.3</v>
      </c>
      <c r="H25" s="21">
        <f t="shared" si="3"/>
        <v>671246.16999999969</v>
      </c>
    </row>
    <row r="26" spans="1:8">
      <c r="A26" s="19" t="s">
        <v>49</v>
      </c>
      <c r="B26" s="20" t="s">
        <v>50</v>
      </c>
      <c r="C26" s="21">
        <v>7059914.4000000004</v>
      </c>
      <c r="D26" s="21">
        <v>-428274.36</v>
      </c>
      <c r="E26" s="21">
        <f t="shared" si="7"/>
        <v>6631640.04</v>
      </c>
      <c r="F26" s="21">
        <v>4927576.75</v>
      </c>
      <c r="G26" s="21">
        <v>4927576.75</v>
      </c>
      <c r="H26" s="21">
        <f t="shared" si="3"/>
        <v>1704063.29</v>
      </c>
    </row>
    <row r="27" spans="1:8">
      <c r="A27" s="19" t="s">
        <v>51</v>
      </c>
      <c r="B27" s="20" t="s">
        <v>52</v>
      </c>
      <c r="C27" s="21">
        <v>1630611.6</v>
      </c>
      <c r="D27" s="21">
        <v>-7095.35</v>
      </c>
      <c r="E27" s="21">
        <f t="shared" si="7"/>
        <v>1623516.25</v>
      </c>
      <c r="F27" s="21">
        <v>1100735.83</v>
      </c>
      <c r="G27" s="21">
        <v>1100735.83</v>
      </c>
      <c r="H27" s="21">
        <f t="shared" si="3"/>
        <v>522780.41999999993</v>
      </c>
    </row>
    <row r="28" spans="1:8">
      <c r="A28" s="19" t="s">
        <v>53</v>
      </c>
      <c r="B28" s="20" t="s">
        <v>54</v>
      </c>
      <c r="C28" s="21">
        <v>11233921.359999999</v>
      </c>
      <c r="D28" s="21">
        <v>-12084.38</v>
      </c>
      <c r="E28" s="21">
        <f t="shared" si="7"/>
        <v>11221836.979999999</v>
      </c>
      <c r="F28" s="21">
        <v>6079252.71</v>
      </c>
      <c r="G28" s="21">
        <v>6079252.71</v>
      </c>
      <c r="H28" s="21">
        <f t="shared" si="3"/>
        <v>5142584.2699999986</v>
      </c>
    </row>
    <row r="29" spans="1:8">
      <c r="A29" s="19" t="s">
        <v>55</v>
      </c>
      <c r="B29" s="20" t="s">
        <v>56</v>
      </c>
      <c r="C29" s="21">
        <v>677450</v>
      </c>
      <c r="D29" s="21">
        <v>-70303.3</v>
      </c>
      <c r="E29" s="21">
        <f t="shared" si="7"/>
        <v>607146.69999999995</v>
      </c>
      <c r="F29" s="21">
        <v>498304.09</v>
      </c>
      <c r="G29" s="21">
        <v>498304.09</v>
      </c>
      <c r="H29" s="21">
        <f t="shared" si="3"/>
        <v>108842.60999999993</v>
      </c>
    </row>
    <row r="30" spans="1:8">
      <c r="A30" s="19" t="s">
        <v>57</v>
      </c>
      <c r="B30" s="20" t="s">
        <v>58</v>
      </c>
      <c r="C30" s="21">
        <v>983904.88</v>
      </c>
      <c r="D30" s="21">
        <v>-166869.59</v>
      </c>
      <c r="E30" s="21">
        <f t="shared" si="7"/>
        <v>817035.29</v>
      </c>
      <c r="F30" s="21">
        <v>142332.6</v>
      </c>
      <c r="G30" s="21">
        <v>142332.6</v>
      </c>
      <c r="H30" s="21">
        <f t="shared" si="3"/>
        <v>674702.69000000006</v>
      </c>
    </row>
    <row r="31" spans="1:8">
      <c r="A31" s="19" t="s">
        <v>59</v>
      </c>
      <c r="B31" s="20" t="s">
        <v>60</v>
      </c>
      <c r="C31" s="21">
        <v>1264549.54</v>
      </c>
      <c r="D31" s="21">
        <v>88202</v>
      </c>
      <c r="E31" s="21">
        <f t="shared" si="7"/>
        <v>1352751.54</v>
      </c>
      <c r="F31" s="21">
        <v>602432.05000000005</v>
      </c>
      <c r="G31" s="21">
        <v>602432.05000000005</v>
      </c>
      <c r="H31" s="21">
        <f t="shared" si="3"/>
        <v>750319.49</v>
      </c>
    </row>
    <row r="32" spans="1:8">
      <c r="A32" s="19" t="s">
        <v>61</v>
      </c>
      <c r="B32" s="20" t="s">
        <v>62</v>
      </c>
      <c r="C32" s="21">
        <v>3554376.91</v>
      </c>
      <c r="D32" s="21">
        <v>514937.79</v>
      </c>
      <c r="E32" s="21">
        <f t="shared" si="7"/>
        <v>4069314.7</v>
      </c>
      <c r="F32" s="21">
        <v>3794580.8</v>
      </c>
      <c r="G32" s="21">
        <v>3794580.8</v>
      </c>
      <c r="H32" s="21">
        <f t="shared" si="3"/>
        <v>274733.90000000037</v>
      </c>
    </row>
    <row r="33" spans="1:8">
      <c r="A33" s="16" t="s">
        <v>63</v>
      </c>
      <c r="B33" s="17"/>
      <c r="C33" s="18">
        <f>SUM(C34:C42)</f>
        <v>2989141</v>
      </c>
      <c r="D33" s="18">
        <f t="shared" ref="D33:G33" si="8">SUM(D34:D42)</f>
        <v>-31402.87</v>
      </c>
      <c r="E33" s="18">
        <f t="shared" si="8"/>
        <v>2957738.13</v>
      </c>
      <c r="F33" s="18">
        <f t="shared" si="8"/>
        <v>2319259.2599999998</v>
      </c>
      <c r="G33" s="18">
        <f t="shared" si="8"/>
        <v>2319259.2599999998</v>
      </c>
      <c r="H33" s="18">
        <f t="shared" si="3"/>
        <v>638478.87000000011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2989141</v>
      </c>
      <c r="D37" s="21">
        <v>-31402.87</v>
      </c>
      <c r="E37" s="21">
        <f t="shared" si="9"/>
        <v>2957738.13</v>
      </c>
      <c r="F37" s="21">
        <v>2319259.2599999998</v>
      </c>
      <c r="G37" s="21">
        <v>2319259.2599999998</v>
      </c>
      <c r="H37" s="21">
        <f t="shared" si="3"/>
        <v>638478.87000000011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2770438.2800000003</v>
      </c>
      <c r="D43" s="18">
        <f t="shared" ref="D43:G43" si="10">SUM(D44:D52)</f>
        <v>3327091.9000000004</v>
      </c>
      <c r="E43" s="18">
        <f t="shared" si="10"/>
        <v>6097530.1799999997</v>
      </c>
      <c r="F43" s="18">
        <f t="shared" si="10"/>
        <v>3193478.72</v>
      </c>
      <c r="G43" s="18">
        <f t="shared" si="10"/>
        <v>3193478.72</v>
      </c>
      <c r="H43" s="18">
        <f t="shared" si="3"/>
        <v>2904051.4599999995</v>
      </c>
    </row>
    <row r="44" spans="1:8">
      <c r="A44" s="19" t="s">
        <v>81</v>
      </c>
      <c r="B44" s="20" t="s">
        <v>82</v>
      </c>
      <c r="C44" s="21">
        <v>1094389.28</v>
      </c>
      <c r="D44" s="21">
        <v>849854.34</v>
      </c>
      <c r="E44" s="21">
        <f t="shared" ref="E44:E52" si="11">C44+D44</f>
        <v>1944243.62</v>
      </c>
      <c r="F44" s="21">
        <v>543053.86</v>
      </c>
      <c r="G44" s="21">
        <v>543053.86</v>
      </c>
      <c r="H44" s="21">
        <f t="shared" si="3"/>
        <v>1401189.7600000002</v>
      </c>
    </row>
    <row r="45" spans="1:8">
      <c r="A45" s="19" t="s">
        <v>83</v>
      </c>
      <c r="B45" s="20" t="s">
        <v>84</v>
      </c>
      <c r="C45" s="21">
        <v>88000</v>
      </c>
      <c r="D45" s="21">
        <v>4071.25</v>
      </c>
      <c r="E45" s="21">
        <f t="shared" si="11"/>
        <v>92071.25</v>
      </c>
      <c r="F45" s="21">
        <v>8642.4</v>
      </c>
      <c r="G45" s="21">
        <v>8642.4</v>
      </c>
      <c r="H45" s="21">
        <f t="shared" si="3"/>
        <v>83428.850000000006</v>
      </c>
    </row>
    <row r="46" spans="1:8">
      <c r="A46" s="19" t="s">
        <v>85</v>
      </c>
      <c r="B46" s="20" t="s">
        <v>86</v>
      </c>
      <c r="C46" s="21">
        <v>305321</v>
      </c>
      <c r="D46" s="21">
        <v>44539.57</v>
      </c>
      <c r="E46" s="21">
        <f t="shared" si="11"/>
        <v>349860.57</v>
      </c>
      <c r="F46" s="21">
        <v>203009.57</v>
      </c>
      <c r="G46" s="21">
        <v>203009.57</v>
      </c>
      <c r="H46" s="21">
        <f t="shared" si="3"/>
        <v>146851</v>
      </c>
    </row>
    <row r="47" spans="1:8">
      <c r="A47" s="19" t="s">
        <v>87</v>
      </c>
      <c r="B47" s="20" t="s">
        <v>88</v>
      </c>
      <c r="C47" s="21">
        <v>0</v>
      </c>
      <c r="D47" s="21">
        <v>2349120</v>
      </c>
      <c r="E47" s="21">
        <f t="shared" si="11"/>
        <v>2349120</v>
      </c>
      <c r="F47" s="21">
        <v>2349120</v>
      </c>
      <c r="G47" s="21">
        <v>2349120</v>
      </c>
      <c r="H47" s="21">
        <f t="shared" si="3"/>
        <v>0</v>
      </c>
    </row>
    <row r="48" spans="1:8">
      <c r="A48" s="19" t="s">
        <v>89</v>
      </c>
      <c r="B48" s="20" t="s">
        <v>90</v>
      </c>
      <c r="C48" s="21">
        <v>50000</v>
      </c>
      <c r="D48" s="21">
        <v>-50000</v>
      </c>
      <c r="E48" s="21">
        <f t="shared" si="11"/>
        <v>0</v>
      </c>
      <c r="F48" s="21">
        <v>0</v>
      </c>
      <c r="G48" s="21">
        <v>0</v>
      </c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1232728</v>
      </c>
      <c r="D49" s="21">
        <v>129506.74</v>
      </c>
      <c r="E49" s="21">
        <f t="shared" si="11"/>
        <v>1362234.74</v>
      </c>
      <c r="F49" s="21">
        <v>89652.89</v>
      </c>
      <c r="G49" s="21">
        <v>89652.89</v>
      </c>
      <c r="H49" s="21">
        <f t="shared" si="3"/>
        <v>1272581.8500000001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14539275.65</v>
      </c>
      <c r="E53" s="18">
        <f t="shared" si="12"/>
        <v>14539275.65</v>
      </c>
      <c r="F53" s="18">
        <f t="shared" si="12"/>
        <v>0</v>
      </c>
      <c r="G53" s="18">
        <f t="shared" si="12"/>
        <v>0</v>
      </c>
      <c r="H53" s="18">
        <f t="shared" si="3"/>
        <v>14539275.65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14539275.65</v>
      </c>
      <c r="E55" s="21">
        <f t="shared" si="13"/>
        <v>14539275.65</v>
      </c>
      <c r="F55" s="21">
        <v>0</v>
      </c>
      <c r="G55" s="21">
        <v>0</v>
      </c>
      <c r="H55" s="21">
        <f t="shared" si="3"/>
        <v>14539275.65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79943812</v>
      </c>
      <c r="E79" s="25">
        <f t="shared" si="21"/>
        <v>79943812</v>
      </c>
      <c r="F79" s="25">
        <f t="shared" si="21"/>
        <v>71852617.030000001</v>
      </c>
      <c r="G79" s="25">
        <f t="shared" si="21"/>
        <v>71852617.030000001</v>
      </c>
      <c r="H79" s="25">
        <f t="shared" si="21"/>
        <v>8091194.9700000035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71438563</v>
      </c>
      <c r="E80" s="25">
        <f t="shared" si="22"/>
        <v>71438563</v>
      </c>
      <c r="F80" s="25">
        <f t="shared" si="22"/>
        <v>64917036.429999992</v>
      </c>
      <c r="G80" s="25">
        <f t="shared" si="22"/>
        <v>64917036.429999992</v>
      </c>
      <c r="H80" s="25">
        <f t="shared" si="22"/>
        <v>6521526.570000004</v>
      </c>
    </row>
    <row r="81" spans="1:8">
      <c r="A81" s="19" t="s">
        <v>145</v>
      </c>
      <c r="B81" s="30" t="s">
        <v>12</v>
      </c>
      <c r="C81" s="31">
        <v>0</v>
      </c>
      <c r="D81" s="31">
        <v>35651262.640000001</v>
      </c>
      <c r="E81" s="21">
        <f t="shared" ref="E81:E87" si="23">C81+D81</f>
        <v>35651262.640000001</v>
      </c>
      <c r="F81" s="31">
        <v>34536855.119999997</v>
      </c>
      <c r="G81" s="31">
        <v>34536855.119999997</v>
      </c>
      <c r="H81" s="31">
        <f t="shared" ref="H81:H144" si="24">E81-F81</f>
        <v>1114407.5200000033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19821150.190000001</v>
      </c>
      <c r="E83" s="21">
        <f t="shared" si="23"/>
        <v>19821150.190000001</v>
      </c>
      <c r="F83" s="31">
        <v>18622412.73</v>
      </c>
      <c r="G83" s="31">
        <v>18622412.73</v>
      </c>
      <c r="H83" s="31">
        <f t="shared" si="24"/>
        <v>1198737.4600000009</v>
      </c>
    </row>
    <row r="84" spans="1:8">
      <c r="A84" s="19" t="s">
        <v>148</v>
      </c>
      <c r="B84" s="30" t="s">
        <v>18</v>
      </c>
      <c r="C84" s="31">
        <v>0</v>
      </c>
      <c r="D84" s="31">
        <v>7493225.4800000004</v>
      </c>
      <c r="E84" s="21">
        <f t="shared" si="23"/>
        <v>7493225.4800000004</v>
      </c>
      <c r="F84" s="31">
        <v>6877981.4500000002</v>
      </c>
      <c r="G84" s="31">
        <v>6877981.4500000002</v>
      </c>
      <c r="H84" s="31">
        <f t="shared" si="24"/>
        <v>615244.03000000026</v>
      </c>
    </row>
    <row r="85" spans="1:8">
      <c r="A85" s="19" t="s">
        <v>149</v>
      </c>
      <c r="B85" s="30" t="s">
        <v>20</v>
      </c>
      <c r="C85" s="31">
        <v>0</v>
      </c>
      <c r="D85" s="31">
        <v>2945149.69</v>
      </c>
      <c r="E85" s="21">
        <f t="shared" si="23"/>
        <v>2945149.69</v>
      </c>
      <c r="F85" s="31">
        <v>2717969.8</v>
      </c>
      <c r="G85" s="31">
        <v>2717969.8</v>
      </c>
      <c r="H85" s="31">
        <f t="shared" si="24"/>
        <v>227179.89000000013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5527775</v>
      </c>
      <c r="E87" s="21">
        <f t="shared" si="23"/>
        <v>5527775</v>
      </c>
      <c r="F87" s="31">
        <v>2161817.33</v>
      </c>
      <c r="G87" s="31">
        <v>2161817.33</v>
      </c>
      <c r="H87" s="31">
        <f t="shared" si="24"/>
        <v>3365957.67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1058781.78</v>
      </c>
      <c r="E88" s="25">
        <f t="shared" si="25"/>
        <v>1058781.78</v>
      </c>
      <c r="F88" s="25">
        <f t="shared" si="25"/>
        <v>834512.67999999993</v>
      </c>
      <c r="G88" s="25">
        <f t="shared" si="25"/>
        <v>834512.67999999993</v>
      </c>
      <c r="H88" s="25">
        <f t="shared" si="24"/>
        <v>224269.10000000009</v>
      </c>
    </row>
    <row r="89" spans="1:8">
      <c r="A89" s="19" t="s">
        <v>152</v>
      </c>
      <c r="B89" s="30" t="s">
        <v>27</v>
      </c>
      <c r="C89" s="31">
        <v>0</v>
      </c>
      <c r="D89" s="31">
        <v>305435.32</v>
      </c>
      <c r="E89" s="21">
        <f t="shared" ref="E89:E97" si="26">C89+D89</f>
        <v>305435.32</v>
      </c>
      <c r="F89" s="31">
        <v>300174.90999999997</v>
      </c>
      <c r="G89" s="31">
        <v>300174.90999999997</v>
      </c>
      <c r="H89" s="31">
        <f t="shared" si="24"/>
        <v>5260.4100000000326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329287.76</v>
      </c>
      <c r="E92" s="21">
        <f t="shared" si="26"/>
        <v>329287.76</v>
      </c>
      <c r="F92" s="31">
        <v>133497.68</v>
      </c>
      <c r="G92" s="31">
        <v>133497.68</v>
      </c>
      <c r="H92" s="31">
        <f t="shared" si="24"/>
        <v>195790.08000000002</v>
      </c>
    </row>
    <row r="93" spans="1:8">
      <c r="A93" s="19" t="s">
        <v>156</v>
      </c>
      <c r="B93" s="30" t="s">
        <v>35</v>
      </c>
      <c r="C93" s="31">
        <v>0</v>
      </c>
      <c r="D93" s="31">
        <v>190000</v>
      </c>
      <c r="E93" s="21">
        <f t="shared" si="26"/>
        <v>190000</v>
      </c>
      <c r="F93" s="31">
        <v>169411.76</v>
      </c>
      <c r="G93" s="31">
        <v>169411.76</v>
      </c>
      <c r="H93" s="31">
        <f t="shared" si="24"/>
        <v>20588.239999999991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0</v>
      </c>
      <c r="D95" s="31">
        <v>0</v>
      </c>
      <c r="E95" s="21">
        <f t="shared" si="26"/>
        <v>0</v>
      </c>
      <c r="F95" s="31">
        <v>0</v>
      </c>
      <c r="G95" s="31">
        <v>0</v>
      </c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234058.7</v>
      </c>
      <c r="E97" s="21">
        <f t="shared" si="26"/>
        <v>234058.7</v>
      </c>
      <c r="F97" s="31">
        <v>231428.33</v>
      </c>
      <c r="G97" s="31">
        <v>231428.33</v>
      </c>
      <c r="H97" s="31">
        <f t="shared" si="24"/>
        <v>2630.3700000000244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7147867.2199999997</v>
      </c>
      <c r="E98" s="25">
        <f t="shared" si="27"/>
        <v>7147867.2199999997</v>
      </c>
      <c r="F98" s="25">
        <f t="shared" si="27"/>
        <v>5898926.7400000002</v>
      </c>
      <c r="G98" s="25">
        <f t="shared" si="27"/>
        <v>5898926.7400000002</v>
      </c>
      <c r="H98" s="25">
        <f t="shared" si="24"/>
        <v>1248940.4799999995</v>
      </c>
    </row>
    <row r="99" spans="1:8">
      <c r="A99" s="19" t="s">
        <v>161</v>
      </c>
      <c r="B99" s="30" t="s">
        <v>46</v>
      </c>
      <c r="C99" s="31">
        <v>0</v>
      </c>
      <c r="D99" s="31">
        <v>1374964.97</v>
      </c>
      <c r="E99" s="21">
        <f t="shared" ref="E99:E107" si="28">C99+D99</f>
        <v>1374964.97</v>
      </c>
      <c r="F99" s="31">
        <v>1374964.97</v>
      </c>
      <c r="G99" s="31">
        <v>1374964.97</v>
      </c>
      <c r="H99" s="31">
        <f t="shared" si="24"/>
        <v>0</v>
      </c>
    </row>
    <row r="100" spans="1:8">
      <c r="A100" s="19" t="s">
        <v>162</v>
      </c>
      <c r="B100" s="30" t="s">
        <v>48</v>
      </c>
      <c r="C100" s="31">
        <v>0</v>
      </c>
      <c r="D100" s="31">
        <v>52400.959999999999</v>
      </c>
      <c r="E100" s="21">
        <f t="shared" si="28"/>
        <v>52400.959999999999</v>
      </c>
      <c r="F100" s="31">
        <v>52400.959999999999</v>
      </c>
      <c r="G100" s="31">
        <v>52400.959999999999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2479553.9</v>
      </c>
      <c r="E101" s="21">
        <f t="shared" si="28"/>
        <v>2479553.9</v>
      </c>
      <c r="F101" s="31">
        <v>1258438.8999999999</v>
      </c>
      <c r="G101" s="31">
        <v>1258438.8999999999</v>
      </c>
      <c r="H101" s="31">
        <f t="shared" si="24"/>
        <v>1221115</v>
      </c>
    </row>
    <row r="102" spans="1:8">
      <c r="A102" s="19" t="s">
        <v>164</v>
      </c>
      <c r="B102" s="30" t="s">
        <v>52</v>
      </c>
      <c r="C102" s="31">
        <v>0</v>
      </c>
      <c r="D102" s="31">
        <v>227231.68</v>
      </c>
      <c r="E102" s="21">
        <f t="shared" si="28"/>
        <v>227231.68</v>
      </c>
      <c r="F102" s="31">
        <v>227231.68</v>
      </c>
      <c r="G102" s="31">
        <v>227231.68</v>
      </c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0</v>
      </c>
      <c r="D103" s="31">
        <v>2339399.08</v>
      </c>
      <c r="E103" s="21">
        <f t="shared" si="28"/>
        <v>2339399.08</v>
      </c>
      <c r="F103" s="31">
        <v>2339399.08</v>
      </c>
      <c r="G103" s="31">
        <v>2339399.08</v>
      </c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105366.01</v>
      </c>
      <c r="E105" s="21">
        <f t="shared" si="28"/>
        <v>105366.01</v>
      </c>
      <c r="F105" s="31">
        <v>86130.53</v>
      </c>
      <c r="G105" s="31">
        <v>86130.53</v>
      </c>
      <c r="H105" s="31">
        <f t="shared" si="24"/>
        <v>19235.479999999996</v>
      </c>
    </row>
    <row r="106" spans="1:8">
      <c r="A106" s="19" t="s">
        <v>168</v>
      </c>
      <c r="B106" s="30" t="s">
        <v>60</v>
      </c>
      <c r="C106" s="31">
        <v>0</v>
      </c>
      <c r="D106" s="31">
        <v>73715.039999999994</v>
      </c>
      <c r="E106" s="21">
        <f t="shared" si="28"/>
        <v>73715.039999999994</v>
      </c>
      <c r="F106" s="31">
        <v>65125.04</v>
      </c>
      <c r="G106" s="31">
        <v>65125.04</v>
      </c>
      <c r="H106" s="31">
        <f t="shared" si="24"/>
        <v>8589.9999999999927</v>
      </c>
    </row>
    <row r="107" spans="1:8">
      <c r="A107" s="19" t="s">
        <v>169</v>
      </c>
      <c r="B107" s="30" t="s">
        <v>62</v>
      </c>
      <c r="C107" s="31">
        <v>0</v>
      </c>
      <c r="D107" s="31">
        <v>495235.58</v>
      </c>
      <c r="E107" s="21">
        <f t="shared" si="28"/>
        <v>495235.58</v>
      </c>
      <c r="F107" s="31">
        <v>495235.58</v>
      </c>
      <c r="G107" s="31">
        <v>495235.58</v>
      </c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0</v>
      </c>
      <c r="E112" s="21">
        <f t="shared" si="30"/>
        <v>0</v>
      </c>
      <c r="F112" s="31">
        <v>0</v>
      </c>
      <c r="G112" s="31">
        <v>0</v>
      </c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298600</v>
      </c>
      <c r="E118" s="25">
        <f t="shared" si="31"/>
        <v>298600</v>
      </c>
      <c r="F118" s="25">
        <f t="shared" si="31"/>
        <v>202141.18</v>
      </c>
      <c r="G118" s="25">
        <f t="shared" si="31"/>
        <v>202141.18</v>
      </c>
      <c r="H118" s="25">
        <f t="shared" si="24"/>
        <v>96458.82</v>
      </c>
    </row>
    <row r="119" spans="1:8">
      <c r="A119" s="19" t="s">
        <v>177</v>
      </c>
      <c r="B119" s="30" t="s">
        <v>82</v>
      </c>
      <c r="C119" s="31">
        <v>0</v>
      </c>
      <c r="D119" s="31">
        <v>230000</v>
      </c>
      <c r="E119" s="21">
        <f t="shared" ref="E119:E127" si="32">C119+D119</f>
        <v>230000</v>
      </c>
      <c r="F119" s="31">
        <v>140484.75</v>
      </c>
      <c r="G119" s="31">
        <v>140484.75</v>
      </c>
      <c r="H119" s="31">
        <f t="shared" si="24"/>
        <v>89515.25</v>
      </c>
    </row>
    <row r="120" spans="1:8">
      <c r="A120" s="19" t="s">
        <v>178</v>
      </c>
      <c r="B120" s="30" t="s">
        <v>84</v>
      </c>
      <c r="C120" s="31">
        <v>0</v>
      </c>
      <c r="D120" s="31">
        <v>62000</v>
      </c>
      <c r="E120" s="21">
        <f t="shared" si="32"/>
        <v>62000</v>
      </c>
      <c r="F120" s="31">
        <v>56773.99</v>
      </c>
      <c r="G120" s="31">
        <v>56773.99</v>
      </c>
      <c r="H120" s="31">
        <f t="shared" si="24"/>
        <v>5226.010000000002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6600</v>
      </c>
      <c r="E124" s="21">
        <f t="shared" si="32"/>
        <v>6600</v>
      </c>
      <c r="F124" s="31">
        <v>4882.4399999999996</v>
      </c>
      <c r="G124" s="31">
        <v>4882.4399999999996</v>
      </c>
      <c r="H124" s="31">
        <f t="shared" si="24"/>
        <v>1717.5600000000004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134609367.53</v>
      </c>
      <c r="D154" s="25">
        <f t="shared" ref="D154:H154" si="42">D4+D79</f>
        <v>108784941.80000001</v>
      </c>
      <c r="E154" s="25">
        <f t="shared" si="42"/>
        <v>243394309.33000001</v>
      </c>
      <c r="F154" s="25">
        <f t="shared" si="42"/>
        <v>196408772.49000001</v>
      </c>
      <c r="G154" s="25">
        <f t="shared" si="42"/>
        <v>196408772.49000001</v>
      </c>
      <c r="H154" s="25">
        <f t="shared" si="42"/>
        <v>46985536.840000004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7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2023-01-25T16:21:58Z</cp:lastPrinted>
  <dcterms:created xsi:type="dcterms:W3CDTF">2023-01-25T16:20:58Z</dcterms:created>
  <dcterms:modified xsi:type="dcterms:W3CDTF">2023-01-25T16:22:10Z</dcterms:modified>
</cp:coreProperties>
</file>