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EDOS FINANCIEROS 3 TRIMESTRE 2019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E35" i="1"/>
  <c r="K34" i="1"/>
  <c r="K33" i="1"/>
  <c r="K32" i="1"/>
  <c r="K31" i="1"/>
  <c r="K30" i="1"/>
  <c r="E30" i="1"/>
  <c r="K29" i="1"/>
  <c r="K28" i="1"/>
  <c r="K27" i="1"/>
  <c r="E27" i="1"/>
  <c r="K26" i="1"/>
  <c r="K25" i="1"/>
  <c r="J24" i="1"/>
  <c r="J23" i="1" s="1"/>
  <c r="I24" i="1"/>
  <c r="G24" i="1"/>
  <c r="K24" i="1" s="1"/>
  <c r="I23" i="1"/>
  <c r="H23" i="1"/>
  <c r="G23" i="1"/>
  <c r="F23" i="1"/>
  <c r="E23" i="1"/>
  <c r="K22" i="1"/>
  <c r="K21" i="1"/>
  <c r="K20" i="1"/>
  <c r="K19" i="1"/>
  <c r="K18" i="1"/>
  <c r="J17" i="1"/>
  <c r="G17" i="1"/>
  <c r="K17" i="1" s="1"/>
  <c r="I16" i="1"/>
  <c r="G16" i="1"/>
  <c r="K16" i="1" s="1"/>
  <c r="J15" i="1"/>
  <c r="G15" i="1"/>
  <c r="K15" i="1" s="1"/>
  <c r="J14" i="1"/>
  <c r="I14" i="1"/>
  <c r="H14" i="1"/>
  <c r="F14" i="1"/>
  <c r="E14" i="1"/>
  <c r="K13" i="1"/>
  <c r="K12" i="1"/>
  <c r="K11" i="1" s="1"/>
  <c r="I12" i="1"/>
  <c r="J12" i="1" s="1"/>
  <c r="J11" i="1" s="1"/>
  <c r="G12" i="1"/>
  <c r="I11" i="1"/>
  <c r="H11" i="1"/>
  <c r="G11" i="1"/>
  <c r="F11" i="1"/>
  <c r="F41" i="1" s="1"/>
  <c r="E11" i="1"/>
  <c r="I41" i="1" l="1"/>
  <c r="H41" i="1"/>
  <c r="E41" i="1"/>
  <c r="K23" i="1"/>
  <c r="J41" i="1"/>
  <c r="G14" i="1"/>
  <c r="K14" i="1" s="1"/>
  <c r="K41" i="1" l="1"/>
  <c r="G41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<sst xmlns="http://schemas.openxmlformats.org/spreadsheetml/2006/main" count="48" uniqueCount="48">
  <si>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INFORMACIÓN FINANCIERA</t>
  </si>
  <si>
    <t>GASTO POR CATEGORIA PROGRAMÁTICA</t>
  </si>
  <si>
    <t>DEL 01 DE ENERO AL 30 DE SEPTIEMBRE 2019</t>
  </si>
  <si>
    <t>Ente Público:</t>
  </si>
  <si>
    <t xml:space="preserve">   INSTITUTO TECNOLOGICO SUPERIOR DE IRAPUATO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</si>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</sst>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4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2" fontId="5" fillId="2" borderId="7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2" fontId="2" fillId="2" borderId="10" xfId="1" applyNumberFormat="1" applyFont="1" applyFill="1" applyBorder="1" applyAlignment="1">
      <alignment horizontal="right" vertical="top" wrapText="1"/>
    </xf>
    <xf numFmtId="2" fontId="2" fillId="2" borderId="7" xfId="0" applyNumberFormat="1" applyFont="1" applyFill="1" applyBorder="1" applyAlignment="1">
      <alignment horizontal="right" vertical="center" wrapText="1"/>
    </xf>
    <xf numFmtId="2" fontId="2" fillId="2" borderId="1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2" fillId="2" borderId="6" xfId="0" applyFont="1" applyFill="1" applyBorder="1"/>
    <xf numFmtId="4" fontId="5" fillId="0" borderId="0" xfId="0" applyNumberFormat="1" applyFont="1" applyBorder="1" applyProtection="1">
      <protection locked="0"/>
    </xf>
    <xf numFmtId="4" fontId="5" fillId="0" borderId="10" xfId="0" applyNumberFormat="1" applyFont="1" applyBorder="1" applyProtection="1">
      <protection locked="0"/>
    </xf>
    <xf numFmtId="2" fontId="5" fillId="2" borderId="10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2" fontId="2" fillId="2" borderId="11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4" fontId="5" fillId="2" borderId="1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D51" sqref="D51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65.7109375" style="3" customWidth="1"/>
    <col min="5" max="5" width="17.42578125" style="3" customWidth="1"/>
    <col min="6" max="6" width="15.5703125" style="3" customWidth="1"/>
    <col min="7" max="7" width="14.140625" style="3" bestFit="1" customWidth="1"/>
    <col min="8" max="8" width="14" style="3" customWidth="1"/>
    <col min="9" max="9" width="14.140625" style="3" bestFit="1" customWidth="1"/>
    <col min="10" max="10" width="16.140625" style="3" customWidth="1"/>
    <col min="11" max="11" width="13.7109375" style="3" bestFit="1" customWidth="1"/>
    <col min="12" max="12" width="1.42578125" style="1" customWidth="1"/>
    <col min="13" max="16384" width="11.42578125" style="3"/>
  </cols>
  <sheetData>
    <row r="1" spans="2:12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2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2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2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2:12" s="1" customFormat="1" ht="24" customHeight="1" x14ac:dyDescent="0.2">
      <c r="D5" s="5" t="s">
        <v>3</v>
      </c>
      <c r="E5" s="6" t="s">
        <v>4</v>
      </c>
      <c r="F5" s="6"/>
      <c r="G5" s="6"/>
      <c r="H5" s="7"/>
      <c r="I5" s="7"/>
      <c r="J5" s="8"/>
      <c r="K5" s="4"/>
    </row>
    <row r="6" spans="2:12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</row>
    <row r="7" spans="2:12" x14ac:dyDescent="0.2">
      <c r="B7" s="9" t="s">
        <v>5</v>
      </c>
      <c r="C7" s="10"/>
      <c r="D7" s="11"/>
      <c r="E7" s="12" t="s">
        <v>6</v>
      </c>
      <c r="F7" s="12"/>
      <c r="G7" s="12"/>
      <c r="H7" s="12"/>
      <c r="I7" s="12"/>
      <c r="J7" s="12"/>
      <c r="K7" s="12" t="s">
        <v>7</v>
      </c>
    </row>
    <row r="8" spans="2:12" ht="25.5" x14ac:dyDescent="0.2">
      <c r="B8" s="13"/>
      <c r="C8" s="14"/>
      <c r="D8" s="15"/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6" t="s">
        <v>13</v>
      </c>
      <c r="K8" s="12"/>
    </row>
    <row r="9" spans="2:12" ht="15.75" customHeight="1" x14ac:dyDescent="0.2">
      <c r="B9" s="17"/>
      <c r="C9" s="18"/>
      <c r="D9" s="19"/>
      <c r="E9" s="16">
        <v>1</v>
      </c>
      <c r="F9" s="16">
        <v>2</v>
      </c>
      <c r="G9" s="16" t="s">
        <v>14</v>
      </c>
      <c r="H9" s="16">
        <v>5</v>
      </c>
      <c r="I9" s="16">
        <v>6</v>
      </c>
      <c r="J9" s="16">
        <v>7</v>
      </c>
      <c r="K9" s="16" t="s">
        <v>15</v>
      </c>
    </row>
    <row r="10" spans="2:12" ht="15" customHeight="1" x14ac:dyDescent="0.2">
      <c r="B10" s="20" t="s">
        <v>16</v>
      </c>
      <c r="C10" s="21"/>
      <c r="D10" s="22"/>
      <c r="E10" s="23"/>
      <c r="F10" s="23"/>
      <c r="G10" s="23"/>
      <c r="H10" s="23"/>
      <c r="I10" s="23"/>
      <c r="J10" s="23"/>
      <c r="K10" s="23"/>
    </row>
    <row r="11" spans="2:12" x14ac:dyDescent="0.2">
      <c r="B11" s="24"/>
      <c r="C11" s="25" t="s">
        <v>17</v>
      </c>
      <c r="D11" s="26"/>
      <c r="E11" s="27">
        <f t="shared" ref="E11:K11" si="0">SUM(E12:E13)</f>
        <v>0</v>
      </c>
      <c r="F11" s="27">
        <f t="shared" si="0"/>
        <v>2587600</v>
      </c>
      <c r="G11" s="27">
        <f t="shared" si="0"/>
        <v>2587600</v>
      </c>
      <c r="H11" s="27">
        <f t="shared" si="0"/>
        <v>35809.800000000003</v>
      </c>
      <c r="I11" s="27">
        <f t="shared" si="0"/>
        <v>35809.800000000003</v>
      </c>
      <c r="J11" s="27">
        <f t="shared" si="0"/>
        <v>35809.800000000003</v>
      </c>
      <c r="K11" s="27">
        <f t="shared" si="0"/>
        <v>2551790.2000000002</v>
      </c>
    </row>
    <row r="12" spans="2:12" x14ac:dyDescent="0.2">
      <c r="B12" s="24"/>
      <c r="C12" s="28"/>
      <c r="D12" s="29" t="s">
        <v>18</v>
      </c>
      <c r="E12" s="30">
        <v>0</v>
      </c>
      <c r="F12" s="30">
        <v>2587600</v>
      </c>
      <c r="G12" s="30">
        <f>+E12+F12</f>
        <v>2587600</v>
      </c>
      <c r="H12" s="30">
        <v>35809.800000000003</v>
      </c>
      <c r="I12" s="30">
        <f>+H12</f>
        <v>35809.800000000003</v>
      </c>
      <c r="J12" s="30">
        <f>+I12</f>
        <v>35809.800000000003</v>
      </c>
      <c r="K12" s="30">
        <f t="shared" ref="K12:K39" si="1">+G12-H12</f>
        <v>2551790.2000000002</v>
      </c>
    </row>
    <row r="13" spans="2:12" x14ac:dyDescent="0.2">
      <c r="B13" s="24"/>
      <c r="C13" s="28"/>
      <c r="D13" s="29" t="s">
        <v>19</v>
      </c>
      <c r="E13" s="31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f t="shared" si="1"/>
        <v>0</v>
      </c>
    </row>
    <row r="14" spans="2:12" x14ac:dyDescent="0.2">
      <c r="B14" s="24"/>
      <c r="C14" s="25" t="s">
        <v>20</v>
      </c>
      <c r="D14" s="26"/>
      <c r="E14" s="33">
        <f>SUM(E15:E22)</f>
        <v>125532742.43000001</v>
      </c>
      <c r="F14" s="34">
        <f>SUM(F15:F22)</f>
        <v>84965419.689999998</v>
      </c>
      <c r="G14" s="33">
        <f>SUM(G15:G17)</f>
        <v>210498162.12</v>
      </c>
      <c r="H14" s="33">
        <f>SUM(H15:H22)</f>
        <v>124247082.3</v>
      </c>
      <c r="I14" s="34">
        <f>+I15+I17</f>
        <v>123294046.67</v>
      </c>
      <c r="J14" s="33">
        <f>SUM(J15:J22)</f>
        <v>123294046.67</v>
      </c>
      <c r="K14" s="33">
        <f t="shared" si="1"/>
        <v>86251079.820000008</v>
      </c>
      <c r="L14" s="35"/>
    </row>
    <row r="15" spans="2:12" x14ac:dyDescent="0.2">
      <c r="B15" s="24"/>
      <c r="C15" s="28"/>
      <c r="D15" s="29" t="s">
        <v>21</v>
      </c>
      <c r="E15" s="23">
        <v>103902083.43000001</v>
      </c>
      <c r="F15" s="23">
        <v>60837697.939999998</v>
      </c>
      <c r="G15" s="23">
        <f>+E15+F15</f>
        <v>164739781.37</v>
      </c>
      <c r="H15" s="23">
        <v>102351805.78</v>
      </c>
      <c r="I15" s="23">
        <v>101400958.15000001</v>
      </c>
      <c r="J15" s="23">
        <f>+I15</f>
        <v>101400958.15000001</v>
      </c>
      <c r="K15" s="23">
        <f t="shared" si="1"/>
        <v>62387975.590000004</v>
      </c>
    </row>
    <row r="16" spans="2:12" x14ac:dyDescent="0.2">
      <c r="B16" s="24"/>
      <c r="C16" s="28"/>
      <c r="D16" s="29" t="s">
        <v>22</v>
      </c>
      <c r="E16" s="30">
        <v>0</v>
      </c>
      <c r="F16" s="30">
        <v>0</v>
      </c>
      <c r="G16" s="30">
        <f t="shared" ref="G16:G17" si="2">+F16+E16</f>
        <v>0</v>
      </c>
      <c r="H16" s="30">
        <v>0</v>
      </c>
      <c r="I16" s="30">
        <f t="shared" ref="I16" si="3">+H16</f>
        <v>0</v>
      </c>
      <c r="J16" s="30">
        <v>0</v>
      </c>
      <c r="K16" s="30">
        <f t="shared" si="1"/>
        <v>0</v>
      </c>
    </row>
    <row r="17" spans="2:11" x14ac:dyDescent="0.2">
      <c r="B17" s="24"/>
      <c r="C17" s="28"/>
      <c r="D17" s="29" t="s">
        <v>23</v>
      </c>
      <c r="E17" s="23">
        <v>21630659</v>
      </c>
      <c r="F17" s="23">
        <v>24127721.75</v>
      </c>
      <c r="G17" s="23">
        <f t="shared" si="2"/>
        <v>45758380.75</v>
      </c>
      <c r="H17" s="23">
        <v>21895276.52</v>
      </c>
      <c r="I17" s="23">
        <v>21893088.52</v>
      </c>
      <c r="J17" s="23">
        <f>+I17</f>
        <v>21893088.52</v>
      </c>
      <c r="K17" s="23">
        <f t="shared" si="1"/>
        <v>23863104.23</v>
      </c>
    </row>
    <row r="18" spans="2:11" x14ac:dyDescent="0.2">
      <c r="B18" s="24"/>
      <c r="C18" s="28"/>
      <c r="D18" s="29" t="s">
        <v>24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f t="shared" si="1"/>
        <v>0</v>
      </c>
    </row>
    <row r="19" spans="2:11" x14ac:dyDescent="0.2">
      <c r="B19" s="24"/>
      <c r="C19" s="28"/>
      <c r="D19" s="29" t="s">
        <v>25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f t="shared" si="1"/>
        <v>0</v>
      </c>
    </row>
    <row r="20" spans="2:11" x14ac:dyDescent="0.2">
      <c r="B20" s="24"/>
      <c r="C20" s="28"/>
      <c r="D20" s="29" t="s">
        <v>26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f t="shared" si="1"/>
        <v>0</v>
      </c>
    </row>
    <row r="21" spans="2:11" x14ac:dyDescent="0.2">
      <c r="B21" s="24"/>
      <c r="C21" s="28"/>
      <c r="D21" s="29" t="s">
        <v>27</v>
      </c>
      <c r="E21" s="31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f t="shared" si="1"/>
        <v>0</v>
      </c>
    </row>
    <row r="22" spans="2:11" x14ac:dyDescent="0.2">
      <c r="B22" s="24"/>
      <c r="C22" s="28"/>
      <c r="D22" s="29" t="s">
        <v>28</v>
      </c>
      <c r="E22" s="31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f t="shared" si="1"/>
        <v>0</v>
      </c>
    </row>
    <row r="23" spans="2:11" x14ac:dyDescent="0.2">
      <c r="B23" s="24"/>
      <c r="C23" s="25" t="s">
        <v>29</v>
      </c>
      <c r="D23" s="26"/>
      <c r="E23" s="36">
        <f>SUM(E24:E26)</f>
        <v>1737717.72</v>
      </c>
      <c r="F23" s="37">
        <f>SUM(F24:F26)</f>
        <v>5656647.8099999996</v>
      </c>
      <c r="G23" s="37">
        <f>SUM(G24:G26)</f>
        <v>7394365.5299999993</v>
      </c>
      <c r="H23" s="37">
        <f>SUM(H24:H26)</f>
        <v>3541544</v>
      </c>
      <c r="I23" s="37">
        <f>+I24</f>
        <v>3541544</v>
      </c>
      <c r="J23" s="36">
        <f>SUM(J24:J26)</f>
        <v>3541544</v>
      </c>
      <c r="K23" s="38">
        <f t="shared" si="1"/>
        <v>3852821.5299999993</v>
      </c>
    </row>
    <row r="24" spans="2:11" x14ac:dyDescent="0.2">
      <c r="B24" s="24"/>
      <c r="C24" s="28"/>
      <c r="D24" s="29" t="s">
        <v>30</v>
      </c>
      <c r="E24" s="31">
        <v>1737717.72</v>
      </c>
      <c r="F24" s="31">
        <v>5656647.8099999996</v>
      </c>
      <c r="G24" s="31">
        <f>+E24+F24</f>
        <v>7394365.5299999993</v>
      </c>
      <c r="H24" s="31">
        <v>3541544</v>
      </c>
      <c r="I24" s="31">
        <f>+H24</f>
        <v>3541544</v>
      </c>
      <c r="J24" s="31">
        <f>+I24</f>
        <v>3541544</v>
      </c>
      <c r="K24" s="31">
        <f t="shared" si="1"/>
        <v>3852821.5299999993</v>
      </c>
    </row>
    <row r="25" spans="2:11" x14ac:dyDescent="0.2">
      <c r="B25" s="24"/>
      <c r="C25" s="28"/>
      <c r="D25" s="29" t="s">
        <v>31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f t="shared" si="1"/>
        <v>0</v>
      </c>
    </row>
    <row r="26" spans="2:11" x14ac:dyDescent="0.2">
      <c r="B26" s="24"/>
      <c r="C26" s="28"/>
      <c r="D26" s="29" t="s">
        <v>32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f t="shared" si="1"/>
        <v>0</v>
      </c>
    </row>
    <row r="27" spans="2:11" x14ac:dyDescent="0.2">
      <c r="B27" s="24"/>
      <c r="C27" s="25" t="s">
        <v>33</v>
      </c>
      <c r="D27" s="26"/>
      <c r="E27" s="31">
        <f>SUM(E28:E29)</f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f t="shared" si="1"/>
        <v>0</v>
      </c>
    </row>
    <row r="28" spans="2:11" x14ac:dyDescent="0.2">
      <c r="B28" s="24"/>
      <c r="C28" s="28"/>
      <c r="D28" s="29" t="s">
        <v>34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f t="shared" si="1"/>
        <v>0</v>
      </c>
    </row>
    <row r="29" spans="2:11" x14ac:dyDescent="0.2">
      <c r="B29" s="24"/>
      <c r="C29" s="28"/>
      <c r="D29" s="29" t="s">
        <v>35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f t="shared" si="1"/>
        <v>0</v>
      </c>
    </row>
    <row r="30" spans="2:11" x14ac:dyDescent="0.2">
      <c r="B30" s="24"/>
      <c r="C30" s="25" t="s">
        <v>36</v>
      </c>
      <c r="D30" s="26"/>
      <c r="E30" s="31">
        <f>SUM(E31:E34)</f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f t="shared" si="1"/>
        <v>0</v>
      </c>
    </row>
    <row r="31" spans="2:11" x14ac:dyDescent="0.2">
      <c r="B31" s="24"/>
      <c r="C31" s="28"/>
      <c r="D31" s="29" t="s">
        <v>37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f t="shared" si="1"/>
        <v>0</v>
      </c>
    </row>
    <row r="32" spans="2:11" x14ac:dyDescent="0.2">
      <c r="B32" s="24"/>
      <c r="C32" s="28"/>
      <c r="D32" s="29" t="s">
        <v>38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f t="shared" si="1"/>
        <v>0</v>
      </c>
    </row>
    <row r="33" spans="1:12" x14ac:dyDescent="0.2">
      <c r="B33" s="24"/>
      <c r="C33" s="28"/>
      <c r="D33" s="29" t="s">
        <v>39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f t="shared" si="1"/>
        <v>0</v>
      </c>
    </row>
    <row r="34" spans="1:12" x14ac:dyDescent="0.2">
      <c r="B34" s="24"/>
      <c r="C34" s="28"/>
      <c r="D34" s="29" t="s">
        <v>40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f t="shared" si="1"/>
        <v>0</v>
      </c>
    </row>
    <row r="35" spans="1:12" x14ac:dyDescent="0.2">
      <c r="B35" s="24"/>
      <c r="C35" s="25" t="s">
        <v>41</v>
      </c>
      <c r="D35" s="26"/>
      <c r="E35" s="27">
        <f>SUM(E36)</f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38">
        <f t="shared" si="1"/>
        <v>0</v>
      </c>
    </row>
    <row r="36" spans="1:12" x14ac:dyDescent="0.2">
      <c r="B36" s="24"/>
      <c r="C36" s="28"/>
      <c r="D36" s="29" t="s">
        <v>42</v>
      </c>
      <c r="E36" s="31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f t="shared" si="1"/>
        <v>0</v>
      </c>
    </row>
    <row r="37" spans="1:12" ht="15" customHeight="1" x14ac:dyDescent="0.2">
      <c r="B37" s="20" t="s">
        <v>43</v>
      </c>
      <c r="C37" s="21"/>
      <c r="D37" s="22"/>
      <c r="E37" s="31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f t="shared" si="1"/>
        <v>0</v>
      </c>
    </row>
    <row r="38" spans="1:12" ht="15" customHeight="1" x14ac:dyDescent="0.2">
      <c r="B38" s="20" t="s">
        <v>44</v>
      </c>
      <c r="C38" s="21"/>
      <c r="D38" s="22"/>
      <c r="E38" s="31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f t="shared" si="1"/>
        <v>0</v>
      </c>
    </row>
    <row r="39" spans="1:12" ht="15.75" customHeight="1" x14ac:dyDescent="0.2">
      <c r="B39" s="20" t="s">
        <v>45</v>
      </c>
      <c r="C39" s="21"/>
      <c r="D39" s="22"/>
      <c r="E39" s="31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f t="shared" si="1"/>
        <v>0</v>
      </c>
    </row>
    <row r="40" spans="1:12" x14ac:dyDescent="0.2">
      <c r="B40" s="39"/>
      <c r="C40" s="40"/>
      <c r="D40" s="41"/>
      <c r="E40" s="42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/>
    </row>
    <row r="41" spans="1:12" s="49" customFormat="1" ht="16.5" customHeight="1" x14ac:dyDescent="0.2">
      <c r="A41" s="44"/>
      <c r="B41" s="45"/>
      <c r="C41" s="46" t="s">
        <v>46</v>
      </c>
      <c r="D41" s="47"/>
      <c r="E41" s="48">
        <f>+E11+E14+E23+E27+E30+E35+E37+E38+E39</f>
        <v>127270460.15000001</v>
      </c>
      <c r="F41" s="48">
        <f>+F11+F14+F23+F27+F30+F35+F37+F38+F39</f>
        <v>93209667.5</v>
      </c>
      <c r="G41" s="48">
        <f>+G11+G14+G23+G27+G30+G35+G37+G38+G39</f>
        <v>220480127.65000001</v>
      </c>
      <c r="H41" s="48">
        <f>+H14+H23+H11</f>
        <v>127824436.09999999</v>
      </c>
      <c r="I41" s="48">
        <f>+I11+I14+I23+I27+I30+I35+I37+I38+I39</f>
        <v>126871400.47</v>
      </c>
      <c r="J41" s="48">
        <f>+J14+J23+J11</f>
        <v>126871400.47</v>
      </c>
      <c r="K41" s="48">
        <f>+K11+K14+K23+K27+K30+K35+K37+K38+K39</f>
        <v>92655691.550000012</v>
      </c>
      <c r="L41" s="44"/>
    </row>
    <row r="42" spans="1:12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2" x14ac:dyDescent="0.2">
      <c r="B43" s="50" t="s">
        <v>47</v>
      </c>
      <c r="F43" s="1"/>
      <c r="G43" s="1"/>
      <c r="H43" s="1"/>
      <c r="I43" s="1"/>
      <c r="J43" s="1"/>
      <c r="K43" s="1"/>
    </row>
    <row r="44" spans="1:12" ht="20.100000000000001" customHeight="1" x14ac:dyDescent="0.2"/>
    <row r="45" spans="1:12" ht="20.100000000000001" customHeight="1" x14ac:dyDescent="0.2"/>
  </sheetData>
  <protectedRanges>
    <protectedRange sqref="E15:E17" name="Rango1"/>
    <protectedRange sqref="F15:F17" name="Rango1_1"/>
    <protectedRange sqref="G15:G17" name="Rango1_2"/>
    <protectedRange sqref="H15:H17" name="Rango1_3"/>
    <protectedRange sqref="J15:J17" name="Rango1_4"/>
    <protectedRange sqref="E24" name="Rango1_5"/>
    <protectedRange sqref="F24" name="Rango1_6"/>
    <protectedRange sqref="G24" name="Rango1_7"/>
    <protectedRange sqref="H24" name="Rango1_8"/>
  </protectedRanges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1:K1"/>
    <mergeCell ref="B2:K2"/>
    <mergeCell ref="B3:K3"/>
    <mergeCell ref="B7:D9"/>
    <mergeCell ref="E7:J7"/>
    <mergeCell ref="K7:K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2019-10-16T15:49:38Z</dcterms:created>
  <dcterms:modified xsi:type="dcterms:W3CDTF">2019-10-16T15:50:10Z</dcterms:modified>
</cp:coreProperties>
</file>