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8_{29100370-5CA8-4BB3-9443-603EB80A607E}" xr6:coauthVersionLast="47" xr6:coauthVersionMax="47" xr10:uidLastSave="{00000000-0000-0000-0000-000000000000}"/>
  <bookViews>
    <workbookView xWindow="-120" yWindow="-120" windowWidth="19440" windowHeight="15000" xr2:uid="{E998AF5F-514F-4415-AA5F-8DC2E76811DB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D5" i="1" s="1"/>
  <c r="C5" i="1"/>
  <c r="E5" i="1"/>
  <c r="F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B13" i="1"/>
  <c r="C13" i="1"/>
  <c r="D13" i="1"/>
  <c r="G13" i="1" s="1"/>
  <c r="E13" i="1"/>
  <c r="F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3" i="1"/>
  <c r="C23" i="1"/>
  <c r="D23" i="1"/>
  <c r="G23" i="1" s="1"/>
  <c r="E23" i="1"/>
  <c r="F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B33" i="1"/>
  <c r="C33" i="1"/>
  <c r="D33" i="1"/>
  <c r="G33" i="1" s="1"/>
  <c r="E33" i="1"/>
  <c r="F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B43" i="1"/>
  <c r="C43" i="1"/>
  <c r="D43" i="1"/>
  <c r="G43" i="1" s="1"/>
  <c r="E43" i="1"/>
  <c r="F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B53" i="1"/>
  <c r="C53" i="1"/>
  <c r="D53" i="1"/>
  <c r="G53" i="1" s="1"/>
  <c r="E53" i="1"/>
  <c r="F53" i="1"/>
  <c r="D54" i="1"/>
  <c r="G54" i="1"/>
  <c r="D55" i="1"/>
  <c r="G55" i="1"/>
  <c r="D56" i="1"/>
  <c r="G56" i="1"/>
  <c r="B57" i="1"/>
  <c r="C57" i="1"/>
  <c r="D57" i="1"/>
  <c r="G57" i="1" s="1"/>
  <c r="E57" i="1"/>
  <c r="F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B65" i="1"/>
  <c r="C65" i="1"/>
  <c r="D65" i="1"/>
  <c r="G65" i="1" s="1"/>
  <c r="E65" i="1"/>
  <c r="F65" i="1"/>
  <c r="D66" i="1"/>
  <c r="G66" i="1"/>
  <c r="D67" i="1"/>
  <c r="G67" i="1"/>
  <c r="D68" i="1"/>
  <c r="G68" i="1"/>
  <c r="B69" i="1"/>
  <c r="C69" i="1"/>
  <c r="D69" i="1"/>
  <c r="G69" i="1" s="1"/>
  <c r="E69" i="1"/>
  <c r="F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B77" i="1"/>
  <c r="C77" i="1"/>
  <c r="E77" i="1"/>
  <c r="F77" i="1"/>
  <c r="G5" i="1" l="1"/>
  <c r="G77" i="1" s="1"/>
  <c r="D77" i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<sst xmlns="http://schemas.openxmlformats.org/spreadsheetml/2006/main" count="85" uniqueCount="85">
  <si>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</si>
  <si>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</si>
  <si>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</si>
  <si>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</si>
  <si>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</si>
  <si>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</si>
  <si>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</si>
  <si>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</si>
  <si>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</si>
  <si>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</si>
  <si>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</si>
  <si>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</si>
  <si>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</si>
  <si>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</si>
  <si>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</si>
  <si>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</si>
  <si>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</si>
  <si>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</si>
  <si>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</si>
  <si>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</si>
  <si>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</si>
  <si>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</si>
  <si>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</si>
  <si>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</si>
  <si>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</si>
  <si>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</si>
  <si>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</si>
  <si>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</si>
  <si>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</si>
  <si>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</si>
  <si>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</si>
  <si>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</si>
  <si>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</si>
  <si>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</si>
  <si>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</si>
  <si>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</si>
  <si>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</si>
  <si>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</si>
  <si>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</si>
  <si>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</si>
  <si>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</si>
  <si>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</si>
  <si>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</si>
  <si>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</si>
  <si>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</si>
  <si>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</si>
  <si>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</si>
  <si>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</si>
  <si>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</si>
  <si>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</si>
  <si>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</si>
  <si>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</si>
  <si>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</si>
  <si>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</si>
  <si>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</si>
  <si>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</si>
  <si>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</si>
  <si>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</si>
  <si>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</si>
  <si>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</si>
  <si>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</si>
  <si>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</si>
  <si>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</si>
  <si>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</si>
  <si>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</si>
  <si>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</si>
  <si>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</si>
  <si>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</si>
  <si>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</si>
  <si>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</si>
  <si>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</si>
  <si>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</si>
  <si>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</si>
  <si>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</si>
  <si>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</si>
  <si>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</si>
  <si>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</si>
  <si>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</si>
  <si>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</si>
  <si>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</si>
  <si>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</si>
  <si>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</si>
  <si>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</si>
  <si>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</si>
  <si>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TECNOLOGICO SUPERIOR DE IRAPUATO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</si>
</sst>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4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4" fillId="0" borderId="3" xfId="0" applyFont="1" applyBorder="1" applyAlignment="1">
      <alignment horizontal="left"/>
    </xf>
    <xf numFmtId="4" fontId="1" fillId="0" borderId="4" xfId="0" applyNumberFormat="1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1" fillId="0" borderId="5" xfId="0" applyNumberFormat="1" applyFont="1" applyBorder="1" applyProtection="1">
      <protection locked="0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393A6A67-51B6-489B-B4C6-26CA21354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ADCC-AA81-4055-A113-87B358957E12}">
  <sheetPr>
    <pageSetUpPr fitToPage="1"/>
  </sheetPr>
  <dimension ref="A1:H79"/>
  <sheetViews>
    <sheetView showGridLines="0" tabSelected="1" workbookViewId="0">
      <selection activeCell="C54" sqref="C5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6" t="s">
        <v>84</v>
      </c>
      <c r="B1" s="26"/>
      <c r="C1" s="26"/>
      <c r="D1" s="26"/>
      <c r="E1" s="26"/>
      <c r="F1" s="26"/>
      <c r="G1" s="25"/>
    </row>
    <row r="2" spans="1:8" x14ac:dyDescent="0.2">
      <c r="A2" s="24"/>
      <c r="B2" s="23"/>
      <c r="C2" s="21"/>
      <c r="D2" s="22" t="s">
        <v>83</v>
      </c>
      <c r="E2" s="21"/>
      <c r="F2" s="20"/>
      <c r="G2" s="19" t="s">
        <v>82</v>
      </c>
    </row>
    <row r="3" spans="1:8" ht="24.95" customHeight="1" x14ac:dyDescent="0.2">
      <c r="A3" s="18" t="s">
        <v>81</v>
      </c>
      <c r="B3" s="17" t="s">
        <v>80</v>
      </c>
      <c r="C3" s="17" t="s">
        <v>79</v>
      </c>
      <c r="D3" s="17" t="s">
        <v>78</v>
      </c>
      <c r="E3" s="17" t="s">
        <v>77</v>
      </c>
      <c r="F3" s="17" t="s">
        <v>76</v>
      </c>
      <c r="G3" s="16"/>
    </row>
    <row r="4" spans="1:8" x14ac:dyDescent="0.2">
      <c r="A4" s="15"/>
      <c r="B4" s="14">
        <v>1</v>
      </c>
      <c r="C4" s="14">
        <v>2</v>
      </c>
      <c r="D4" s="14" t="s">
        <v>75</v>
      </c>
      <c r="E4" s="14">
        <v>4</v>
      </c>
      <c r="F4" s="14">
        <v>5</v>
      </c>
      <c r="G4" s="14" t="s">
        <v>74</v>
      </c>
    </row>
    <row r="5" spans="1:8" x14ac:dyDescent="0.2">
      <c r="A5" s="11" t="s">
        <v>73</v>
      </c>
      <c r="B5" s="13">
        <f>SUM(B6:B12)</f>
        <v>91373108.170000002</v>
      </c>
      <c r="C5" s="13">
        <f>SUM(C6:C12)</f>
        <v>95604242.359999999</v>
      </c>
      <c r="D5" s="13">
        <f>B5+C5</f>
        <v>186977350.53</v>
      </c>
      <c r="E5" s="13">
        <f>SUM(E6:E12)</f>
        <v>115165500.49999999</v>
      </c>
      <c r="F5" s="13">
        <f>SUM(F6:F12)</f>
        <v>115165500.49999999</v>
      </c>
      <c r="G5" s="13">
        <f>D5-E5</f>
        <v>71811850.030000016</v>
      </c>
    </row>
    <row r="6" spans="1:8" x14ac:dyDescent="0.2">
      <c r="A6" s="8" t="s">
        <v>72</v>
      </c>
      <c r="B6" s="7">
        <v>51586714.990000002</v>
      </c>
      <c r="C6" s="7">
        <v>41799911.57</v>
      </c>
      <c r="D6" s="7">
        <f>B6+C6</f>
        <v>93386626.560000002</v>
      </c>
      <c r="E6" s="7">
        <v>69965307.129999995</v>
      </c>
      <c r="F6" s="7">
        <v>69965307.129999995</v>
      </c>
      <c r="G6" s="7">
        <f>D6-E6</f>
        <v>23421319.430000007</v>
      </c>
      <c r="H6" s="4">
        <v>1100</v>
      </c>
    </row>
    <row r="7" spans="1:8" x14ac:dyDescent="0.2">
      <c r="A7" s="8" t="s">
        <v>71</v>
      </c>
      <c r="B7" s="7">
        <v>0</v>
      </c>
      <c r="C7" s="7">
        <v>0</v>
      </c>
      <c r="D7" s="7">
        <f>B7+C7</f>
        <v>0</v>
      </c>
      <c r="E7" s="7">
        <v>0</v>
      </c>
      <c r="F7" s="7">
        <v>0</v>
      </c>
      <c r="G7" s="7">
        <f>D7-E7</f>
        <v>0</v>
      </c>
      <c r="H7" s="4">
        <v>1200</v>
      </c>
    </row>
    <row r="8" spans="1:8" x14ac:dyDescent="0.2">
      <c r="A8" s="8" t="s">
        <v>70</v>
      </c>
      <c r="B8" s="7">
        <v>20077468.989999998</v>
      </c>
      <c r="C8" s="7">
        <v>26541890.370000001</v>
      </c>
      <c r="D8" s="7">
        <f>B8+C8</f>
        <v>46619359.359999999</v>
      </c>
      <c r="E8" s="7">
        <v>22677320.359999999</v>
      </c>
      <c r="F8" s="7">
        <v>22677320.359999999</v>
      </c>
      <c r="G8" s="7">
        <f>D8-E8</f>
        <v>23942039</v>
      </c>
      <c r="H8" s="4">
        <v>1300</v>
      </c>
    </row>
    <row r="9" spans="1:8" x14ac:dyDescent="0.2">
      <c r="A9" s="8" t="s">
        <v>69</v>
      </c>
      <c r="B9" s="7">
        <v>16451800.119999999</v>
      </c>
      <c r="C9" s="7">
        <v>14698885</v>
      </c>
      <c r="D9" s="7">
        <f>B9+C9</f>
        <v>31150685.119999997</v>
      </c>
      <c r="E9" s="7">
        <v>18074740.68</v>
      </c>
      <c r="F9" s="7">
        <v>18074740.68</v>
      </c>
      <c r="G9" s="7">
        <f>D9-E9</f>
        <v>13075944.439999998</v>
      </c>
      <c r="H9" s="4">
        <v>1400</v>
      </c>
    </row>
    <row r="10" spans="1:8" x14ac:dyDescent="0.2">
      <c r="A10" s="8" t="s">
        <v>68</v>
      </c>
      <c r="B10" s="7">
        <v>2682344.0699999998</v>
      </c>
      <c r="C10" s="7">
        <v>4879923.42</v>
      </c>
      <c r="D10" s="7">
        <f>B10+C10</f>
        <v>7562267.4900000002</v>
      </c>
      <c r="E10" s="7">
        <v>4448132.33</v>
      </c>
      <c r="F10" s="7">
        <v>4448132.33</v>
      </c>
      <c r="G10" s="7">
        <f>D10-E10</f>
        <v>3114135.16</v>
      </c>
      <c r="H10" s="4">
        <v>1500</v>
      </c>
    </row>
    <row r="11" spans="1:8" x14ac:dyDescent="0.2">
      <c r="A11" s="8" t="s">
        <v>67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4">
        <v>1600</v>
      </c>
    </row>
    <row r="12" spans="1:8" x14ac:dyDescent="0.2">
      <c r="A12" s="8" t="s">
        <v>66</v>
      </c>
      <c r="B12" s="7">
        <v>574780</v>
      </c>
      <c r="C12" s="7">
        <v>7683632</v>
      </c>
      <c r="D12" s="7">
        <f>B12+C12</f>
        <v>8258412</v>
      </c>
      <c r="E12" s="7">
        <v>0</v>
      </c>
      <c r="F12" s="7">
        <v>0</v>
      </c>
      <c r="G12" s="7">
        <f>D12-E12</f>
        <v>8258412</v>
      </c>
      <c r="H12" s="4">
        <v>1700</v>
      </c>
    </row>
    <row r="13" spans="1:8" x14ac:dyDescent="0.2">
      <c r="A13" s="11" t="s">
        <v>65</v>
      </c>
      <c r="B13" s="10">
        <f>SUM(B14:B22)</f>
        <v>7104280.3499999996</v>
      </c>
      <c r="C13" s="10">
        <f>SUM(C14:C22)</f>
        <v>7120713.4900000012</v>
      </c>
      <c r="D13" s="10">
        <f>B13+C13</f>
        <v>14224993.84</v>
      </c>
      <c r="E13" s="10">
        <f>SUM(E14:E22)</f>
        <v>4305983.87</v>
      </c>
      <c r="F13" s="10">
        <f>SUM(F14:F22)</f>
        <v>4305983.87</v>
      </c>
      <c r="G13" s="10">
        <f>D13-E13</f>
        <v>9919009.9699999988</v>
      </c>
      <c r="H13" s="9">
        <v>0</v>
      </c>
    </row>
    <row r="14" spans="1:8" x14ac:dyDescent="0.2">
      <c r="A14" s="8" t="s">
        <v>64</v>
      </c>
      <c r="B14" s="7">
        <v>2340057.66</v>
      </c>
      <c r="C14" s="7">
        <v>803280.86</v>
      </c>
      <c r="D14" s="7">
        <f>B14+C14</f>
        <v>3143338.52</v>
      </c>
      <c r="E14" s="7">
        <v>954902.71</v>
      </c>
      <c r="F14" s="7">
        <v>954902.71</v>
      </c>
      <c r="G14" s="7">
        <f>D14-E14</f>
        <v>2188435.81</v>
      </c>
      <c r="H14" s="4">
        <v>2100</v>
      </c>
    </row>
    <row r="15" spans="1:8" x14ac:dyDescent="0.2">
      <c r="A15" s="8" t="s">
        <v>63</v>
      </c>
      <c r="B15" s="7">
        <v>161930</v>
      </c>
      <c r="C15" s="7">
        <v>36000</v>
      </c>
      <c r="D15" s="7">
        <f>B15+C15</f>
        <v>197930</v>
      </c>
      <c r="E15" s="7">
        <v>90942.65</v>
      </c>
      <c r="F15" s="7">
        <v>90942.65</v>
      </c>
      <c r="G15" s="7">
        <f>D15-E15</f>
        <v>106987.35</v>
      </c>
      <c r="H15" s="4">
        <v>2200</v>
      </c>
    </row>
    <row r="16" spans="1:8" x14ac:dyDescent="0.2">
      <c r="A16" s="8" t="s">
        <v>62</v>
      </c>
      <c r="B16" s="7">
        <v>0</v>
      </c>
      <c r="C16" s="7">
        <v>35000</v>
      </c>
      <c r="D16" s="7">
        <f>B16+C16</f>
        <v>35000</v>
      </c>
      <c r="E16" s="7">
        <v>0</v>
      </c>
      <c r="F16" s="7">
        <v>0</v>
      </c>
      <c r="G16" s="7">
        <f>D16-E16</f>
        <v>35000</v>
      </c>
      <c r="H16" s="4">
        <v>2300</v>
      </c>
    </row>
    <row r="17" spans="1:8" x14ac:dyDescent="0.2">
      <c r="A17" s="8" t="s">
        <v>61</v>
      </c>
      <c r="B17" s="7">
        <v>2693272.69</v>
      </c>
      <c r="C17" s="7">
        <v>2788760.74</v>
      </c>
      <c r="D17" s="7">
        <f>B17+C17</f>
        <v>5482033.4299999997</v>
      </c>
      <c r="E17" s="7">
        <v>1903703.44</v>
      </c>
      <c r="F17" s="7">
        <v>1903703.44</v>
      </c>
      <c r="G17" s="7">
        <f>D17-E17</f>
        <v>3578329.9899999998</v>
      </c>
      <c r="H17" s="4">
        <v>2400</v>
      </c>
    </row>
    <row r="18" spans="1:8" x14ac:dyDescent="0.2">
      <c r="A18" s="8" t="s">
        <v>60</v>
      </c>
      <c r="B18" s="7">
        <v>648200</v>
      </c>
      <c r="C18" s="7">
        <v>605507.26</v>
      </c>
      <c r="D18" s="7">
        <f>B18+C18</f>
        <v>1253707.26</v>
      </c>
      <c r="E18" s="7">
        <v>53316.06</v>
      </c>
      <c r="F18" s="7">
        <v>53316.06</v>
      </c>
      <c r="G18" s="7">
        <f>D18-E18</f>
        <v>1200391.2</v>
      </c>
      <c r="H18" s="4">
        <v>2500</v>
      </c>
    </row>
    <row r="19" spans="1:8" x14ac:dyDescent="0.2">
      <c r="A19" s="8" t="s">
        <v>59</v>
      </c>
      <c r="B19" s="7">
        <v>360512</v>
      </c>
      <c r="C19" s="7">
        <v>662946.61</v>
      </c>
      <c r="D19" s="7">
        <f>B19+C19</f>
        <v>1023458.61</v>
      </c>
      <c r="E19" s="7">
        <v>529956.37</v>
      </c>
      <c r="F19" s="7">
        <v>529956.37</v>
      </c>
      <c r="G19" s="7">
        <f>D19-E19</f>
        <v>493502.24</v>
      </c>
      <c r="H19" s="4">
        <v>2600</v>
      </c>
    </row>
    <row r="20" spans="1:8" x14ac:dyDescent="0.2">
      <c r="A20" s="8" t="s">
        <v>58</v>
      </c>
      <c r="B20" s="7">
        <v>102500</v>
      </c>
      <c r="C20" s="7">
        <v>1154719.6200000001</v>
      </c>
      <c r="D20" s="7">
        <f>B20+C20</f>
        <v>1257219.6200000001</v>
      </c>
      <c r="E20" s="7">
        <v>476818.52</v>
      </c>
      <c r="F20" s="7">
        <v>476818.52</v>
      </c>
      <c r="G20" s="7">
        <f>D20-E20</f>
        <v>780401.10000000009</v>
      </c>
      <c r="H20" s="4">
        <v>2700</v>
      </c>
    </row>
    <row r="21" spans="1:8" x14ac:dyDescent="0.2">
      <c r="A21" s="8" t="s">
        <v>57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  <c r="H21" s="4">
        <v>2800</v>
      </c>
    </row>
    <row r="22" spans="1:8" x14ac:dyDescent="0.2">
      <c r="A22" s="8" t="s">
        <v>56</v>
      </c>
      <c r="B22" s="7">
        <v>797808</v>
      </c>
      <c r="C22" s="7">
        <v>1034498.4</v>
      </c>
      <c r="D22" s="7">
        <f>B22+C22</f>
        <v>1832306.4</v>
      </c>
      <c r="E22" s="7">
        <v>296344.12</v>
      </c>
      <c r="F22" s="7">
        <v>296344.12</v>
      </c>
      <c r="G22" s="7">
        <f>D22-E22</f>
        <v>1535962.2799999998</v>
      </c>
      <c r="H22" s="4">
        <v>2900</v>
      </c>
    </row>
    <row r="23" spans="1:8" x14ac:dyDescent="0.2">
      <c r="A23" s="11" t="s">
        <v>55</v>
      </c>
      <c r="B23" s="10">
        <f>SUM(B24:B32)</f>
        <v>33363800.049999997</v>
      </c>
      <c r="C23" s="10">
        <f>SUM(C24:C32)</f>
        <v>8051059.620000001</v>
      </c>
      <c r="D23" s="10">
        <f>B23+C23</f>
        <v>41414859.670000002</v>
      </c>
      <c r="E23" s="10">
        <f>SUM(E24:E32)</f>
        <v>22082872.52</v>
      </c>
      <c r="F23" s="10">
        <f>SUM(F24:F32)</f>
        <v>22082872.52</v>
      </c>
      <c r="G23" s="10">
        <f>D23-E23</f>
        <v>19331987.150000002</v>
      </c>
      <c r="H23" s="9">
        <v>0</v>
      </c>
    </row>
    <row r="24" spans="1:8" x14ac:dyDescent="0.2">
      <c r="A24" s="8" t="s">
        <v>54</v>
      </c>
      <c r="B24" s="7">
        <v>1891657.43</v>
      </c>
      <c r="C24" s="7">
        <v>2426944.4</v>
      </c>
      <c r="D24" s="7">
        <f>B24+C24</f>
        <v>4318601.83</v>
      </c>
      <c r="E24" s="7">
        <v>3220699.35</v>
      </c>
      <c r="F24" s="7">
        <v>3220699.35</v>
      </c>
      <c r="G24" s="7">
        <f>D24-E24</f>
        <v>1097902.48</v>
      </c>
      <c r="H24" s="4">
        <v>3100</v>
      </c>
    </row>
    <row r="25" spans="1:8" x14ac:dyDescent="0.2">
      <c r="A25" s="8" t="s">
        <v>53</v>
      </c>
      <c r="B25" s="7">
        <v>2104383.66</v>
      </c>
      <c r="C25" s="7">
        <v>1563834.52</v>
      </c>
      <c r="D25" s="7">
        <f>B25+C25</f>
        <v>3668218.18</v>
      </c>
      <c r="E25" s="7">
        <v>1425514.58</v>
      </c>
      <c r="F25" s="7">
        <v>1425514.58</v>
      </c>
      <c r="G25" s="7">
        <f>D25-E25</f>
        <v>2242703.6</v>
      </c>
      <c r="H25" s="4">
        <v>3200</v>
      </c>
    </row>
    <row r="26" spans="1:8" x14ac:dyDescent="0.2">
      <c r="A26" s="8" t="s">
        <v>52</v>
      </c>
      <c r="B26" s="7">
        <v>7650711.9500000002</v>
      </c>
      <c r="C26" s="7">
        <v>393770.83</v>
      </c>
      <c r="D26" s="7">
        <f>B26+C26</f>
        <v>8044482.7800000003</v>
      </c>
      <c r="E26" s="7">
        <v>4149945.67</v>
      </c>
      <c r="F26" s="7">
        <v>4149945.67</v>
      </c>
      <c r="G26" s="7">
        <f>D26-E26</f>
        <v>3894537.1100000003</v>
      </c>
      <c r="H26" s="4">
        <v>3300</v>
      </c>
    </row>
    <row r="27" spans="1:8" x14ac:dyDescent="0.2">
      <c r="A27" s="8" t="s">
        <v>51</v>
      </c>
      <c r="B27" s="7">
        <v>374000</v>
      </c>
      <c r="C27" s="7">
        <v>149669.19</v>
      </c>
      <c r="D27" s="7">
        <f>B27+C27</f>
        <v>523669.19</v>
      </c>
      <c r="E27" s="7">
        <v>323669.19</v>
      </c>
      <c r="F27" s="7">
        <v>323669.19</v>
      </c>
      <c r="G27" s="7">
        <f>D27-E27</f>
        <v>200000</v>
      </c>
      <c r="H27" s="4">
        <v>3400</v>
      </c>
    </row>
    <row r="28" spans="1:8" x14ac:dyDescent="0.2">
      <c r="A28" s="8" t="s">
        <v>50</v>
      </c>
      <c r="B28" s="7">
        <v>15113964.439999999</v>
      </c>
      <c r="C28" s="7">
        <v>1898337.24</v>
      </c>
      <c r="D28" s="7">
        <f>B28+C28</f>
        <v>17012301.68</v>
      </c>
      <c r="E28" s="7">
        <v>7920567.5899999999</v>
      </c>
      <c r="F28" s="7">
        <v>7920567.5899999999</v>
      </c>
      <c r="G28" s="7">
        <f>D28-E28</f>
        <v>9091734.0899999999</v>
      </c>
      <c r="H28" s="4">
        <v>3500</v>
      </c>
    </row>
    <row r="29" spans="1:8" x14ac:dyDescent="0.2">
      <c r="A29" s="8" t="s">
        <v>49</v>
      </c>
      <c r="B29" s="7">
        <v>584364.73</v>
      </c>
      <c r="C29" s="7">
        <v>90000</v>
      </c>
      <c r="D29" s="7">
        <f>B29+C29</f>
        <v>674364.73</v>
      </c>
      <c r="E29" s="7">
        <v>147440.84</v>
      </c>
      <c r="F29" s="7">
        <v>147440.84</v>
      </c>
      <c r="G29" s="7">
        <f>D29-E29</f>
        <v>526923.89</v>
      </c>
      <c r="H29" s="4">
        <v>3600</v>
      </c>
    </row>
    <row r="30" spans="1:8" x14ac:dyDescent="0.2">
      <c r="A30" s="8" t="s">
        <v>48</v>
      </c>
      <c r="B30" s="7">
        <v>53250</v>
      </c>
      <c r="C30" s="7">
        <v>945247.4</v>
      </c>
      <c r="D30" s="7">
        <f>B30+C30</f>
        <v>998497.4</v>
      </c>
      <c r="E30" s="7">
        <v>521771.16</v>
      </c>
      <c r="F30" s="7">
        <v>521771.16</v>
      </c>
      <c r="G30" s="7">
        <f>D30-E30</f>
        <v>476726.24000000005</v>
      </c>
      <c r="H30" s="4">
        <v>3700</v>
      </c>
    </row>
    <row r="31" spans="1:8" x14ac:dyDescent="0.2">
      <c r="A31" s="8" t="s">
        <v>47</v>
      </c>
      <c r="B31" s="7">
        <v>1152880</v>
      </c>
      <c r="C31" s="7">
        <v>-49500</v>
      </c>
      <c r="D31" s="7">
        <f>B31+C31</f>
        <v>1103380</v>
      </c>
      <c r="E31" s="7">
        <v>626905.14</v>
      </c>
      <c r="F31" s="7">
        <v>626905.14</v>
      </c>
      <c r="G31" s="7">
        <f>D31-E31</f>
        <v>476474.86</v>
      </c>
      <c r="H31" s="4">
        <v>3800</v>
      </c>
    </row>
    <row r="32" spans="1:8" x14ac:dyDescent="0.2">
      <c r="A32" s="8" t="s">
        <v>46</v>
      </c>
      <c r="B32" s="7">
        <v>4438587.84</v>
      </c>
      <c r="C32" s="7">
        <v>632756.04</v>
      </c>
      <c r="D32" s="7">
        <f>B32+C32</f>
        <v>5071343.88</v>
      </c>
      <c r="E32" s="7">
        <v>3746359</v>
      </c>
      <c r="F32" s="7">
        <v>3746359</v>
      </c>
      <c r="G32" s="7">
        <f>D32-E32</f>
        <v>1324984.8799999999</v>
      </c>
      <c r="H32" s="4">
        <v>3900</v>
      </c>
    </row>
    <row r="33" spans="1:8" x14ac:dyDescent="0.2">
      <c r="A33" s="11" t="s">
        <v>45</v>
      </c>
      <c r="B33" s="10">
        <f>SUM(B34:B42)</f>
        <v>3567556</v>
      </c>
      <c r="C33" s="10">
        <f>SUM(C34:C42)</f>
        <v>4191080.63</v>
      </c>
      <c r="D33" s="10">
        <f>B33+C33</f>
        <v>7758636.6299999999</v>
      </c>
      <c r="E33" s="10">
        <f>SUM(E34:E42)</f>
        <v>4483376.88</v>
      </c>
      <c r="F33" s="10">
        <f>SUM(F34:F42)</f>
        <v>4483376.88</v>
      </c>
      <c r="G33" s="10">
        <f>D33-E33</f>
        <v>3275259.75</v>
      </c>
      <c r="H33" s="9">
        <v>0</v>
      </c>
    </row>
    <row r="34" spans="1:8" x14ac:dyDescent="0.2">
      <c r="A34" s="8" t="s">
        <v>44</v>
      </c>
      <c r="B34" s="7">
        <v>0</v>
      </c>
      <c r="C34" s="7">
        <v>0</v>
      </c>
      <c r="D34" s="7">
        <f>B34+C34</f>
        <v>0</v>
      </c>
      <c r="E34" s="7">
        <v>0</v>
      </c>
      <c r="F34" s="7">
        <v>0</v>
      </c>
      <c r="G34" s="7">
        <f>D34-E34</f>
        <v>0</v>
      </c>
      <c r="H34" s="4">
        <v>4100</v>
      </c>
    </row>
    <row r="35" spans="1:8" x14ac:dyDescent="0.2">
      <c r="A35" s="8" t="s">
        <v>43</v>
      </c>
      <c r="B35" s="7">
        <v>0</v>
      </c>
      <c r="C35" s="7">
        <v>1029150</v>
      </c>
      <c r="D35" s="7">
        <f>B35+C35</f>
        <v>1029150</v>
      </c>
      <c r="E35" s="7">
        <v>900000</v>
      </c>
      <c r="F35" s="7">
        <v>900000</v>
      </c>
      <c r="G35" s="7">
        <f>D35-E35</f>
        <v>129150</v>
      </c>
      <c r="H35" s="4">
        <v>4200</v>
      </c>
    </row>
    <row r="36" spans="1:8" x14ac:dyDescent="0.2">
      <c r="A36" s="8" t="s">
        <v>42</v>
      </c>
      <c r="B36" s="7">
        <v>0</v>
      </c>
      <c r="C36" s="7">
        <v>0</v>
      </c>
      <c r="D36" s="7">
        <f>B36+C36</f>
        <v>0</v>
      </c>
      <c r="E36" s="7">
        <v>0</v>
      </c>
      <c r="F36" s="7">
        <v>0</v>
      </c>
      <c r="G36" s="7">
        <f>D36-E36</f>
        <v>0</v>
      </c>
      <c r="H36" s="4">
        <v>4300</v>
      </c>
    </row>
    <row r="37" spans="1:8" x14ac:dyDescent="0.2">
      <c r="A37" s="8" t="s">
        <v>41</v>
      </c>
      <c r="B37" s="7">
        <v>3567556</v>
      </c>
      <c r="C37" s="7">
        <v>3161930.63</v>
      </c>
      <c r="D37" s="7">
        <f>B37+C37</f>
        <v>6729486.6299999999</v>
      </c>
      <c r="E37" s="7">
        <v>3583376.88</v>
      </c>
      <c r="F37" s="7">
        <v>3583376.88</v>
      </c>
      <c r="G37" s="7">
        <f>D37-E37</f>
        <v>3146109.75</v>
      </c>
      <c r="H37" s="4">
        <v>4400</v>
      </c>
    </row>
    <row r="38" spans="1:8" x14ac:dyDescent="0.2">
      <c r="A38" s="8" t="s">
        <v>40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  <c r="H38" s="4">
        <v>4500</v>
      </c>
    </row>
    <row r="39" spans="1:8" x14ac:dyDescent="0.2">
      <c r="A39" s="8" t="s">
        <v>39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4">
        <v>4600</v>
      </c>
    </row>
    <row r="40" spans="1:8" x14ac:dyDescent="0.2">
      <c r="A40" s="8" t="s">
        <v>38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4">
        <v>4700</v>
      </c>
    </row>
    <row r="41" spans="1:8" x14ac:dyDescent="0.2">
      <c r="A41" s="8" t="s">
        <v>37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4">
        <v>4800</v>
      </c>
    </row>
    <row r="42" spans="1:8" x14ac:dyDescent="0.2">
      <c r="A42" s="8" t="s">
        <v>36</v>
      </c>
      <c r="B42" s="7">
        <v>0</v>
      </c>
      <c r="C42" s="7">
        <v>0</v>
      </c>
      <c r="D42" s="7">
        <f>B42+C42</f>
        <v>0</v>
      </c>
      <c r="E42" s="7">
        <v>0</v>
      </c>
      <c r="F42" s="7">
        <v>0</v>
      </c>
      <c r="G42" s="7">
        <f>D42-E42</f>
        <v>0</v>
      </c>
      <c r="H42" s="4">
        <v>4900</v>
      </c>
    </row>
    <row r="43" spans="1:8" x14ac:dyDescent="0.2">
      <c r="A43" s="11" t="s">
        <v>35</v>
      </c>
      <c r="B43" s="10">
        <f>SUM(B44:B52)</f>
        <v>6085645.8700000001</v>
      </c>
      <c r="C43" s="10">
        <f>SUM(C44:C52)</f>
        <v>40774199.909999996</v>
      </c>
      <c r="D43" s="10">
        <f>B43+C43</f>
        <v>46859845.779999994</v>
      </c>
      <c r="E43" s="10">
        <f>SUM(E44:E52)</f>
        <v>9826203.6899999995</v>
      </c>
      <c r="F43" s="10">
        <f>SUM(F44:F52)</f>
        <v>9826203.6899999995</v>
      </c>
      <c r="G43" s="10">
        <f>D43-E43</f>
        <v>37033642.089999996</v>
      </c>
      <c r="H43" s="9">
        <v>0</v>
      </c>
    </row>
    <row r="44" spans="1:8" x14ac:dyDescent="0.2">
      <c r="A44" s="12" t="s">
        <v>34</v>
      </c>
      <c r="B44" s="7">
        <v>1610000</v>
      </c>
      <c r="C44" s="7">
        <v>11477309.359999999</v>
      </c>
      <c r="D44" s="7">
        <f>B44+C44</f>
        <v>13087309.359999999</v>
      </c>
      <c r="E44" s="7">
        <v>5334950.8899999997</v>
      </c>
      <c r="F44" s="7">
        <v>5334950.8899999997</v>
      </c>
      <c r="G44" s="7">
        <f>D44-E44</f>
        <v>7752358.4699999997</v>
      </c>
      <c r="H44" s="4">
        <v>5100</v>
      </c>
    </row>
    <row r="45" spans="1:8" x14ac:dyDescent="0.2">
      <c r="A45" s="8" t="s">
        <v>33</v>
      </c>
      <c r="B45" s="7">
        <v>7100</v>
      </c>
      <c r="C45" s="7">
        <v>936448.57</v>
      </c>
      <c r="D45" s="7">
        <f>B45+C45</f>
        <v>943548.57</v>
      </c>
      <c r="E45" s="7">
        <v>261546.76</v>
      </c>
      <c r="F45" s="7">
        <v>261546.76</v>
      </c>
      <c r="G45" s="7">
        <f>D45-E45</f>
        <v>682001.80999999994</v>
      </c>
      <c r="H45" s="4">
        <v>5200</v>
      </c>
    </row>
    <row r="46" spans="1:8" x14ac:dyDescent="0.2">
      <c r="A46" s="8" t="s">
        <v>32</v>
      </c>
      <c r="B46" s="7">
        <v>0</v>
      </c>
      <c r="C46" s="7">
        <v>3464587.75</v>
      </c>
      <c r="D46" s="7">
        <f>B46+C46</f>
        <v>3464587.75</v>
      </c>
      <c r="E46" s="7">
        <v>1033236.82</v>
      </c>
      <c r="F46" s="7">
        <v>1033236.82</v>
      </c>
      <c r="G46" s="7">
        <f>D46-E46</f>
        <v>2431350.9300000002</v>
      </c>
      <c r="H46" s="4">
        <v>5300</v>
      </c>
    </row>
    <row r="47" spans="1:8" x14ac:dyDescent="0.2">
      <c r="A47" s="8" t="s">
        <v>31</v>
      </c>
      <c r="B47" s="7">
        <v>0</v>
      </c>
      <c r="C47" s="7">
        <v>4500000</v>
      </c>
      <c r="D47" s="7">
        <f>B47+C47</f>
        <v>4500000</v>
      </c>
      <c r="E47" s="7">
        <v>0</v>
      </c>
      <c r="F47" s="7">
        <v>0</v>
      </c>
      <c r="G47" s="7">
        <f>D47-E47</f>
        <v>4500000</v>
      </c>
      <c r="H47" s="4">
        <v>5400</v>
      </c>
    </row>
    <row r="48" spans="1:8" x14ac:dyDescent="0.2">
      <c r="A48" s="8" t="s">
        <v>30</v>
      </c>
      <c r="B48" s="7">
        <v>0</v>
      </c>
      <c r="C48" s="7">
        <v>0</v>
      </c>
      <c r="D48" s="7">
        <f>B48+C48</f>
        <v>0</v>
      </c>
      <c r="E48" s="7">
        <v>0</v>
      </c>
      <c r="F48" s="7">
        <v>0</v>
      </c>
      <c r="G48" s="7">
        <f>D48-E48</f>
        <v>0</v>
      </c>
      <c r="H48" s="4">
        <v>5500</v>
      </c>
    </row>
    <row r="49" spans="1:8" x14ac:dyDescent="0.2">
      <c r="A49" s="8" t="s">
        <v>29</v>
      </c>
      <c r="B49" s="7">
        <v>4468545.87</v>
      </c>
      <c r="C49" s="7">
        <v>20395854.23</v>
      </c>
      <c r="D49" s="7">
        <f>B49+C49</f>
        <v>24864400.100000001</v>
      </c>
      <c r="E49" s="7">
        <v>3196469.22</v>
      </c>
      <c r="F49" s="7">
        <v>3196469.22</v>
      </c>
      <c r="G49" s="7">
        <f>D49-E49</f>
        <v>21667930.880000003</v>
      </c>
      <c r="H49" s="4">
        <v>5600</v>
      </c>
    </row>
    <row r="50" spans="1:8" x14ac:dyDescent="0.2">
      <c r="A50" s="8" t="s">
        <v>28</v>
      </c>
      <c r="B50" s="7">
        <v>0</v>
      </c>
      <c r="C50" s="7">
        <v>0</v>
      </c>
      <c r="D50" s="7">
        <f>B50+C50</f>
        <v>0</v>
      </c>
      <c r="E50" s="7">
        <v>0</v>
      </c>
      <c r="F50" s="7">
        <v>0</v>
      </c>
      <c r="G50" s="7">
        <f>D50-E50</f>
        <v>0</v>
      </c>
      <c r="H50" s="4">
        <v>5700</v>
      </c>
    </row>
    <row r="51" spans="1:8" x14ac:dyDescent="0.2">
      <c r="A51" s="8" t="s">
        <v>27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  <c r="H51" s="4">
        <v>5800</v>
      </c>
    </row>
    <row r="52" spans="1:8" x14ac:dyDescent="0.2">
      <c r="A52" s="8" t="s">
        <v>26</v>
      </c>
      <c r="B52" s="7">
        <v>0</v>
      </c>
      <c r="C52" s="7">
        <v>0</v>
      </c>
      <c r="D52" s="7">
        <f>B52+C52</f>
        <v>0</v>
      </c>
      <c r="E52" s="7">
        <v>0</v>
      </c>
      <c r="F52" s="7">
        <v>0</v>
      </c>
      <c r="G52" s="7">
        <f>D52-E52</f>
        <v>0</v>
      </c>
      <c r="H52" s="4">
        <v>5900</v>
      </c>
    </row>
    <row r="53" spans="1:8" x14ac:dyDescent="0.2">
      <c r="A53" s="11" t="s">
        <v>25</v>
      </c>
      <c r="B53" s="10">
        <f>SUM(B54:B56)</f>
        <v>2500000</v>
      </c>
      <c r="C53" s="10">
        <f>SUM(C54:C56)</f>
        <v>60369361.75</v>
      </c>
      <c r="D53" s="10">
        <f>B53+C53</f>
        <v>62869361.75</v>
      </c>
      <c r="E53" s="10">
        <f>SUM(E54:E56)</f>
        <v>4957368.24</v>
      </c>
      <c r="F53" s="10">
        <f>SUM(F54:F56)</f>
        <v>4957368.24</v>
      </c>
      <c r="G53" s="10">
        <f>D53-E53</f>
        <v>57911993.509999998</v>
      </c>
      <c r="H53" s="9">
        <v>0</v>
      </c>
    </row>
    <row r="54" spans="1:8" x14ac:dyDescent="0.2">
      <c r="A54" s="8" t="s">
        <v>24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f>D54-E54</f>
        <v>0</v>
      </c>
      <c r="H54" s="4">
        <v>6100</v>
      </c>
    </row>
    <row r="55" spans="1:8" x14ac:dyDescent="0.2">
      <c r="A55" s="8" t="s">
        <v>23</v>
      </c>
      <c r="B55" s="7">
        <v>2500000</v>
      </c>
      <c r="C55" s="7">
        <v>60369361.75</v>
      </c>
      <c r="D55" s="7">
        <f>B55+C55</f>
        <v>62869361.75</v>
      </c>
      <c r="E55" s="7">
        <v>4957368.24</v>
      </c>
      <c r="F55" s="7">
        <v>4957368.24</v>
      </c>
      <c r="G55" s="7">
        <f>D55-E55</f>
        <v>57911993.509999998</v>
      </c>
      <c r="H55" s="4">
        <v>6200</v>
      </c>
    </row>
    <row r="56" spans="1:8" x14ac:dyDescent="0.2">
      <c r="A56" s="8" t="s">
        <v>22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>D56-E56</f>
        <v>0</v>
      </c>
      <c r="H56" s="4">
        <v>6300</v>
      </c>
    </row>
    <row r="57" spans="1:8" x14ac:dyDescent="0.2">
      <c r="A57" s="11" t="s">
        <v>21</v>
      </c>
      <c r="B57" s="10">
        <f>SUM(B58:B64)</f>
        <v>0</v>
      </c>
      <c r="C57" s="10">
        <f>SUM(C58:C64)</f>
        <v>0</v>
      </c>
      <c r="D57" s="10">
        <f>B57+C57</f>
        <v>0</v>
      </c>
      <c r="E57" s="10">
        <f>SUM(E58:E64)</f>
        <v>0</v>
      </c>
      <c r="F57" s="10">
        <f>SUM(F58:F64)</f>
        <v>0</v>
      </c>
      <c r="G57" s="10">
        <f>D57-E57</f>
        <v>0</v>
      </c>
      <c r="H57" s="9">
        <v>0</v>
      </c>
    </row>
    <row r="58" spans="1:8" x14ac:dyDescent="0.2">
      <c r="A58" s="8" t="s">
        <v>20</v>
      </c>
      <c r="B58" s="7">
        <v>0</v>
      </c>
      <c r="C58" s="7">
        <v>0</v>
      </c>
      <c r="D58" s="7">
        <f>B58+C58</f>
        <v>0</v>
      </c>
      <c r="E58" s="7">
        <v>0</v>
      </c>
      <c r="F58" s="7">
        <v>0</v>
      </c>
      <c r="G58" s="7">
        <f>D58-E58</f>
        <v>0</v>
      </c>
      <c r="H58" s="4">
        <v>7100</v>
      </c>
    </row>
    <row r="59" spans="1:8" x14ac:dyDescent="0.2">
      <c r="A59" s="8" t="s">
        <v>19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  <c r="H59" s="4">
        <v>7200</v>
      </c>
    </row>
    <row r="60" spans="1:8" x14ac:dyDescent="0.2">
      <c r="A60" s="8" t="s">
        <v>18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>D60-E60</f>
        <v>0</v>
      </c>
      <c r="H60" s="4">
        <v>7300</v>
      </c>
    </row>
    <row r="61" spans="1:8" x14ac:dyDescent="0.2">
      <c r="A61" s="8" t="s">
        <v>17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  <c r="H61" s="4">
        <v>7400</v>
      </c>
    </row>
    <row r="62" spans="1:8" x14ac:dyDescent="0.2">
      <c r="A62" s="8" t="s">
        <v>16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>D62-E62</f>
        <v>0</v>
      </c>
      <c r="H62" s="4">
        <v>7500</v>
      </c>
    </row>
    <row r="63" spans="1:8" x14ac:dyDescent="0.2">
      <c r="A63" s="8" t="s">
        <v>15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  <c r="H63" s="4">
        <v>7600</v>
      </c>
    </row>
    <row r="64" spans="1:8" x14ac:dyDescent="0.2">
      <c r="A64" s="8" t="s">
        <v>14</v>
      </c>
      <c r="B64" s="7">
        <v>0</v>
      </c>
      <c r="C64" s="7">
        <v>0</v>
      </c>
      <c r="D64" s="7">
        <f>B64+C64</f>
        <v>0</v>
      </c>
      <c r="E64" s="7">
        <v>0</v>
      </c>
      <c r="F64" s="7">
        <v>0</v>
      </c>
      <c r="G64" s="7">
        <f>D64-E64</f>
        <v>0</v>
      </c>
      <c r="H64" s="4">
        <v>7900</v>
      </c>
    </row>
    <row r="65" spans="1:8" x14ac:dyDescent="0.2">
      <c r="A65" s="11" t="s">
        <v>13</v>
      </c>
      <c r="B65" s="10">
        <f>SUM(B66:B68)</f>
        <v>0</v>
      </c>
      <c r="C65" s="10">
        <f>SUM(C66:C68)</f>
        <v>0</v>
      </c>
      <c r="D65" s="10">
        <f>B65+C65</f>
        <v>0</v>
      </c>
      <c r="E65" s="10">
        <f>SUM(E66:E68)</f>
        <v>0</v>
      </c>
      <c r="F65" s="10">
        <f>SUM(F66:F68)</f>
        <v>0</v>
      </c>
      <c r="G65" s="10">
        <f>D65-E65</f>
        <v>0</v>
      </c>
      <c r="H65" s="9">
        <v>0</v>
      </c>
    </row>
    <row r="66" spans="1:8" x14ac:dyDescent="0.2">
      <c r="A66" s="8" t="s">
        <v>12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  <c r="H66" s="4">
        <v>8100</v>
      </c>
    </row>
    <row r="67" spans="1:8" x14ac:dyDescent="0.2">
      <c r="A67" s="8" t="s">
        <v>11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  <c r="H67" s="4">
        <v>8300</v>
      </c>
    </row>
    <row r="68" spans="1:8" x14ac:dyDescent="0.2">
      <c r="A68" s="8" t="s">
        <v>10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f>D68-E68</f>
        <v>0</v>
      </c>
      <c r="H68" s="4">
        <v>8500</v>
      </c>
    </row>
    <row r="69" spans="1:8" x14ac:dyDescent="0.2">
      <c r="A69" s="11" t="s">
        <v>9</v>
      </c>
      <c r="B69" s="10">
        <f>SUM(B70:B76)</f>
        <v>0</v>
      </c>
      <c r="C69" s="10">
        <f>SUM(C70:C76)</f>
        <v>0</v>
      </c>
      <c r="D69" s="10">
        <f>B69+C69</f>
        <v>0</v>
      </c>
      <c r="E69" s="10">
        <f>SUM(E70:E76)</f>
        <v>0</v>
      </c>
      <c r="F69" s="10">
        <f>SUM(F70:F76)</f>
        <v>0</v>
      </c>
      <c r="G69" s="10">
        <f>D69-E69</f>
        <v>0</v>
      </c>
      <c r="H69" s="9">
        <v>0</v>
      </c>
    </row>
    <row r="70" spans="1:8" x14ac:dyDescent="0.2">
      <c r="A70" s="8" t="s">
        <v>8</v>
      </c>
      <c r="B70" s="7">
        <v>0</v>
      </c>
      <c r="C70" s="7">
        <v>0</v>
      </c>
      <c r="D70" s="7">
        <f>B70+C70</f>
        <v>0</v>
      </c>
      <c r="E70" s="7">
        <v>0</v>
      </c>
      <c r="F70" s="7">
        <v>0</v>
      </c>
      <c r="G70" s="7">
        <f>D70-E70</f>
        <v>0</v>
      </c>
      <c r="H70" s="4">
        <v>9100</v>
      </c>
    </row>
    <row r="71" spans="1:8" x14ac:dyDescent="0.2">
      <c r="A71" s="8" t="s">
        <v>7</v>
      </c>
      <c r="B71" s="7">
        <v>0</v>
      </c>
      <c r="C71" s="7">
        <v>0</v>
      </c>
      <c r="D71" s="7">
        <f>B71+C71</f>
        <v>0</v>
      </c>
      <c r="E71" s="7">
        <v>0</v>
      </c>
      <c r="F71" s="7">
        <v>0</v>
      </c>
      <c r="G71" s="7">
        <f>D71-E71</f>
        <v>0</v>
      </c>
      <c r="H71" s="4">
        <v>9200</v>
      </c>
    </row>
    <row r="72" spans="1:8" x14ac:dyDescent="0.2">
      <c r="A72" s="8" t="s">
        <v>6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4">
        <v>9300</v>
      </c>
    </row>
    <row r="73" spans="1:8" x14ac:dyDescent="0.2">
      <c r="A73" s="8" t="s">
        <v>5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4">
        <v>9400</v>
      </c>
    </row>
    <row r="74" spans="1:8" x14ac:dyDescent="0.2">
      <c r="A74" s="8" t="s">
        <v>4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4">
        <v>9500</v>
      </c>
    </row>
    <row r="75" spans="1:8" x14ac:dyDescent="0.2">
      <c r="A75" s="8" t="s">
        <v>3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  <c r="H75" s="4">
        <v>9600</v>
      </c>
    </row>
    <row r="76" spans="1:8" x14ac:dyDescent="0.2">
      <c r="A76" s="6" t="s">
        <v>2</v>
      </c>
      <c r="B76" s="5">
        <v>0</v>
      </c>
      <c r="C76" s="5">
        <v>0</v>
      </c>
      <c r="D76" s="5">
        <f>B76+C76</f>
        <v>0</v>
      </c>
      <c r="E76" s="5">
        <v>0</v>
      </c>
      <c r="F76" s="5">
        <v>0</v>
      </c>
      <c r="G76" s="5">
        <f>D76-E76</f>
        <v>0</v>
      </c>
      <c r="H76" s="4">
        <v>9900</v>
      </c>
    </row>
    <row r="77" spans="1:8" x14ac:dyDescent="0.2">
      <c r="A77" s="3" t="s">
        <v>1</v>
      </c>
      <c r="B77" s="2">
        <f>SUM(B5+B13+B23+B33+B43+B53+B57+B65+B69)</f>
        <v>143994390.44</v>
      </c>
      <c r="C77" s="2">
        <f>SUM(C5+C13+C23+C33+C43+C53+C57+C65+C69)</f>
        <v>216110657.75999999</v>
      </c>
      <c r="D77" s="2">
        <f>SUM(D5+D13+D23+D33+D43+D53+D57+D65+D69)</f>
        <v>360105048.19999999</v>
      </c>
      <c r="E77" s="2">
        <f>SUM(E5+E13+E23+E33+E43+E53+E57+E65+E69)</f>
        <v>160821305.69999999</v>
      </c>
      <c r="F77" s="2">
        <f>SUM(F5+F13+F23+F33+F43+F53+F57+F65+F69)</f>
        <v>160821305.69999999</v>
      </c>
      <c r="G77" s="2">
        <f>SUM(G5+G13+G23+G33+G43+G53+G57+G65+G69)</f>
        <v>199283742.5</v>
      </c>
    </row>
    <row r="79" spans="1:8" x14ac:dyDescent="0.2">
      <c r="A79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2024-10-24T22:18:36Z</dcterms:created>
  <dcterms:modified xsi:type="dcterms:W3CDTF">2024-10-24T22:18:56Z</dcterms:modified>
</cp:coreProperties>
</file>