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ASEG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<sst xmlns="http://schemas.openxmlformats.org/spreadsheetml/2006/main" count="27" uniqueCount="27">
  <si>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</si>
  <si>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</si>
  <si>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</si>
  <si>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</si>
  <si>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</si>
  <si>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</si>
  <si>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</si>
  <si>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</si>
  <si>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</si>
  <si>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</si>
  <si>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</si>
  <si>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</si>
  <si>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</si>
  <si>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</si>
  <si>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</si>
  <si>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</si>
  <si>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</si>
  <si>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</si>
  <si>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</si>
  <si>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</si>
  <si>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</si>
  <si>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</si>
  <si>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</si>
  <si>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</si>
  <si>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</si>
  <si>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</si>
  <si>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TECNOLOGICO SUPERIOR DE IRAPUATO
Estado Analítico del Activo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</si>
</sst>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493586638.15999997</v>
      </c>
      <c r="C3" s="8">
        <f t="shared" ref="C3:F3" si="0">C4+C12</f>
        <v>253321840.5</v>
      </c>
      <c r="D3" s="8">
        <f t="shared" si="0"/>
        <v>237868656.51000002</v>
      </c>
      <c r="E3" s="8">
        <f t="shared" si="0"/>
        <v>509039822.14999998</v>
      </c>
      <c r="F3" s="8">
        <f t="shared" si="0"/>
        <v>15453183.990000028</v>
      </c>
    </row>
    <row r="4" spans="1:6" x14ac:dyDescent="0.2">
      <c r="A4" s="5" t="s">
        <v>4</v>
      </c>
      <c r="B4" s="8">
        <f>SUM(B5:B11)</f>
        <v>105067300.64</v>
      </c>
      <c r="C4" s="8">
        <f>SUM(C5:C11)</f>
        <v>233568023.88</v>
      </c>
      <c r="D4" s="8">
        <f>SUM(D5:D11)</f>
        <v>224991980.64000002</v>
      </c>
      <c r="E4" s="8">
        <f>SUM(E5:E11)</f>
        <v>113643343.88</v>
      </c>
      <c r="F4" s="8">
        <f>SUM(F5:F11)</f>
        <v>8576043.2399999984</v>
      </c>
    </row>
    <row r="5" spans="1:6" x14ac:dyDescent="0.2">
      <c r="A5" s="6" t="s">
        <v>5</v>
      </c>
      <c r="B5" s="9">
        <v>85641904.159999996</v>
      </c>
      <c r="C5" s="9">
        <v>133172197.81999999</v>
      </c>
      <c r="D5" s="9">
        <v>124357602.06</v>
      </c>
      <c r="E5" s="9">
        <f>B5+C5-D5</f>
        <v>94456499.919999987</v>
      </c>
      <c r="F5" s="9">
        <f t="shared" ref="F5:F11" si="1">E5-B5</f>
        <v>8814595.7599999905</v>
      </c>
    </row>
    <row r="6" spans="1:6" x14ac:dyDescent="0.2">
      <c r="A6" s="6" t="s">
        <v>6</v>
      </c>
      <c r="B6" s="9">
        <v>17688616.620000001</v>
      </c>
      <c r="C6" s="9">
        <v>99747921.010000005</v>
      </c>
      <c r="D6" s="9">
        <v>99093894.920000002</v>
      </c>
      <c r="E6" s="9">
        <f t="shared" ref="E6:E11" si="2">B6+C6-D6</f>
        <v>18342642.710000008</v>
      </c>
      <c r="F6" s="9">
        <f t="shared" si="1"/>
        <v>654026.0900000073</v>
      </c>
    </row>
    <row r="7" spans="1:6" x14ac:dyDescent="0.2">
      <c r="A7" s="6" t="s">
        <v>7</v>
      </c>
      <c r="B7" s="9">
        <v>1583373</v>
      </c>
      <c r="C7" s="9">
        <v>647905.05000000005</v>
      </c>
      <c r="D7" s="9">
        <v>1540483.66</v>
      </c>
      <c r="E7" s="9">
        <f t="shared" si="2"/>
        <v>690794.3899999999</v>
      </c>
      <c r="F7" s="9">
        <f t="shared" si="1"/>
        <v>-892578.6100000001</v>
      </c>
    </row>
    <row r="8" spans="1:6" x14ac:dyDescent="0.2">
      <c r="A8" s="6" t="s">
        <v>1</v>
      </c>
      <c r="B8" s="9">
        <v>6048.86</v>
      </c>
      <c r="C8" s="9">
        <v>0</v>
      </c>
      <c r="D8" s="9">
        <v>0</v>
      </c>
      <c r="E8" s="9">
        <f t="shared" si="2"/>
        <v>6048.86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147358</v>
      </c>
      <c r="C11" s="9">
        <v>0</v>
      </c>
      <c r="D11" s="9">
        <v>0</v>
      </c>
      <c r="E11" s="9">
        <f t="shared" si="2"/>
        <v>147358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388519337.51999998</v>
      </c>
      <c r="C12" s="8">
        <f>SUM(C13:C21)</f>
        <v>19753816.620000001</v>
      </c>
      <c r="D12" s="8">
        <f>SUM(D13:D21)</f>
        <v>12876675.869999999</v>
      </c>
      <c r="E12" s="8">
        <f>SUM(E13:E21)</f>
        <v>395396478.26999998</v>
      </c>
      <c r="F12" s="8">
        <f>SUM(F13:F21)</f>
        <v>6877140.7500000298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361853691.25999999</v>
      </c>
      <c r="C15" s="10">
        <v>15914271.6</v>
      </c>
      <c r="D15" s="10">
        <v>10956903.359999999</v>
      </c>
      <c r="E15" s="10">
        <f t="shared" si="4"/>
        <v>366811059.5</v>
      </c>
      <c r="F15" s="10">
        <f t="shared" si="3"/>
        <v>4957368.2400000095</v>
      </c>
    </row>
    <row r="16" spans="1:6" x14ac:dyDescent="0.2">
      <c r="A16" s="6" t="s">
        <v>14</v>
      </c>
      <c r="B16" s="9">
        <v>182507048.84</v>
      </c>
      <c r="C16" s="9">
        <v>3839545.02</v>
      </c>
      <c r="D16" s="9">
        <v>1919772.51</v>
      </c>
      <c r="E16" s="9">
        <f t="shared" si="4"/>
        <v>184426821.35000002</v>
      </c>
      <c r="F16" s="9">
        <f t="shared" si="3"/>
        <v>1919772.5100000203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-155841402.58000001</v>
      </c>
      <c r="C18" s="9">
        <v>0</v>
      </c>
      <c r="D18" s="9">
        <v>0</v>
      </c>
      <c r="E18" s="9">
        <f t="shared" si="4"/>
        <v>-155841402.58000001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Martha Araceli Alonso Valdivia</cp:lastModifiedBy>
  <cp:lastPrinted>2018-03-08T18:40:55Z</cp:lastPrinted>
  <dcterms:created xsi:type="dcterms:W3CDTF">2014-02-09T04:04:15Z</dcterms:created>
  <dcterms:modified xsi:type="dcterms:W3CDTF">2024-04-17T17:33:25Z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