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PRESUPUESTARIA\"/>
    </mc:Choice>
  </mc:AlternateContent>
  <bookViews>
    <workbookView xWindow="0" yWindow="0" windowWidth="20490" windowHeight="7740"/>
  </bookViews>
  <sheets>
    <sheet name="COG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_xlnm.Print_Area" localSheetId="0">COG!$A$2:$I$84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I62" i="1"/>
  <c r="H62" i="1"/>
  <c r="G62" i="1"/>
  <c r="F62" i="1"/>
  <c r="E62" i="1"/>
  <c r="D62" i="1"/>
  <c r="J58" i="1"/>
  <c r="I58" i="1"/>
  <c r="H58" i="1"/>
  <c r="G58" i="1"/>
  <c r="F58" i="1"/>
  <c r="E58" i="1"/>
  <c r="D58" i="1"/>
  <c r="I48" i="1"/>
  <c r="H48" i="1"/>
  <c r="G48" i="1"/>
  <c r="F48" i="1"/>
  <c r="E48" i="1"/>
  <c r="D48" i="1"/>
  <c r="I38" i="1"/>
  <c r="H38" i="1"/>
  <c r="G38" i="1"/>
  <c r="F38" i="1"/>
  <c r="E38" i="1"/>
  <c r="D38" i="1"/>
  <c r="I28" i="1"/>
  <c r="H28" i="1"/>
  <c r="G28" i="1"/>
  <c r="F28" i="1"/>
  <c r="E28" i="1"/>
  <c r="D28" i="1"/>
  <c r="I10" i="1"/>
  <c r="I82" i="1" s="1"/>
  <c r="H10" i="1"/>
  <c r="H82" i="1" s="1"/>
  <c r="G10" i="1"/>
  <c r="F10" i="1"/>
  <c r="F82" i="1" s="1"/>
  <c r="E10" i="1"/>
  <c r="E82" i="1" s="1"/>
  <c r="D10" i="1"/>
  <c r="D82" i="1" s="1"/>
</calcChain>
</file>

<file path=xl/sharedStrings.xml><?xml version="1.0" encoding="utf-8"?>
<sst xmlns="http://schemas.openxmlformats.org/spreadsheetml/2006/main" count="90" uniqueCount="90">
  <si>
    <t>INFORMACIÓN FINANCIERA</t>
  </si>
  <si>
    <t>ESTADO ANALÍTICO DEL EJERCICIO DEL PRESUPUESTO DE EGRESOS</t>
  </si>
  <si>
    <t>CLASIFICACIÓN POR OBJETO DEL GASTO (CAPÍTULO Y CONCEPTO)</t>
  </si>
  <si>
    <t>DEL 01 DE ENERO AL 31 DE MARZO 2019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</si>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</sst>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 applyProtection="1">
      <alignment horizontal="left"/>
    </xf>
    <xf numFmtId="0" fontId="4" fillId="0" borderId="0" xfId="2" applyFont="1" applyFill="1" applyBorder="1" applyProtection="1"/>
    <xf numFmtId="3" fontId="4" fillId="0" borderId="7" xfId="2" applyNumberFormat="1" applyFont="1" applyFill="1" applyBorder="1" applyProtection="1">
      <protection locked="0"/>
    </xf>
    <xf numFmtId="0" fontId="6" fillId="0" borderId="8" xfId="3" applyFont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left"/>
    </xf>
    <xf numFmtId="4" fontId="7" fillId="0" borderId="14" xfId="2" applyNumberFormat="1" applyFont="1" applyFill="1" applyBorder="1" applyProtection="1">
      <protection locked="0"/>
    </xf>
    <xf numFmtId="3" fontId="4" fillId="0" borderId="14" xfId="2" applyNumberFormat="1" applyFont="1" applyFill="1" applyBorder="1" applyProtection="1">
      <protection locked="0"/>
    </xf>
    <xf numFmtId="3" fontId="7" fillId="0" borderId="14" xfId="2" applyNumberFormat="1" applyFont="1" applyFill="1" applyBorder="1" applyProtection="1">
      <protection locked="0"/>
    </xf>
    <xf numFmtId="0" fontId="6" fillId="0" borderId="12" xfId="3" applyFont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left"/>
    </xf>
    <xf numFmtId="3" fontId="7" fillId="0" borderId="11" xfId="2" applyNumberFormat="1" applyFont="1" applyFill="1" applyBorder="1" applyProtection="1">
      <protection locked="0"/>
    </xf>
    <xf numFmtId="0" fontId="8" fillId="3" borderId="0" xfId="0" applyFont="1" applyFill="1"/>
    <xf numFmtId="0" fontId="7" fillId="0" borderId="12" xfId="2" applyFont="1" applyFill="1" applyBorder="1" applyProtection="1">
      <protection locked="0"/>
    </xf>
    <xf numFmtId="0" fontId="4" fillId="0" borderId="1" xfId="2" applyFont="1" applyFill="1" applyBorder="1" applyAlignment="1" applyProtection="1">
      <alignment horizontal="left"/>
      <protection locked="0"/>
    </xf>
    <xf numFmtId="3" fontId="4" fillId="0" borderId="11" xfId="3" applyNumberFormat="1" applyFont="1" applyFill="1" applyBorder="1" applyProtection="1">
      <protection locked="0"/>
    </xf>
    <xf numFmtId="0" fontId="8" fillId="0" borderId="0" xfId="0" applyFont="1"/>
    <xf numFmtId="0" fontId="5" fillId="3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31" xfId="2"/>
    <cellStyle name="Normal 3" xfId="3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3017-CP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zoomScale="70" zoomScaleNormal="70" workbookViewId="0">
      <selection activeCell="E28" sqref="E28"/>
    </sheetView>
  </sheetViews>
  <sheetFormatPr baseColWidth="10" defaultRowHeight="12.75" x14ac:dyDescent="0.2"/>
  <cols>
    <col min="1" max="1" width="2.42578125" style="3" customWidth="1"/>
    <col min="2" max="2" width="4.5703125" style="2" customWidth="1"/>
    <col min="3" max="3" width="60.140625" style="2" customWidth="1"/>
    <col min="4" max="4" width="17.28515625" style="2" customWidth="1"/>
    <col min="5" max="5" width="14.42578125" style="2" bestFit="1" customWidth="1"/>
    <col min="6" max="6" width="14.85546875" style="2" bestFit="1" customWidth="1"/>
    <col min="7" max="7" width="15.5703125" style="2" customWidth="1"/>
    <col min="8" max="8" width="15.7109375" style="8" customWidth="1"/>
    <col min="9" max="9" width="15.140625" style="2" customWidth="1"/>
    <col min="10" max="10" width="0.85546875" style="2" customWidth="1"/>
    <col min="11" max="16384" width="11.42578125" style="2"/>
  </cols>
  <sheetData>
    <row r="1" spans="2:9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ht="14.25" customHeight="1" x14ac:dyDescent="0.2">
      <c r="B4" s="1" t="s">
        <v>3</v>
      </c>
      <c r="C4" s="1"/>
      <c r="D4" s="1"/>
      <c r="E4" s="1"/>
      <c r="F4" s="1"/>
      <c r="G4" s="1"/>
      <c r="H4" s="1"/>
      <c r="I4" s="1"/>
    </row>
    <row r="5" spans="2:9" s="3" customFormat="1" ht="14.25" customHeight="1" x14ac:dyDescent="0.2">
      <c r="C5" s="4" t="s">
        <v>4</v>
      </c>
      <c r="D5" s="5" t="s">
        <v>5</v>
      </c>
      <c r="E5" s="5"/>
      <c r="F5" s="5"/>
      <c r="G5" s="6"/>
      <c r="H5" s="7"/>
      <c r="I5" s="6"/>
    </row>
    <row r="6" spans="2:9" s="3" customFormat="1" ht="6.75" customHeight="1" x14ac:dyDescent="0.2">
      <c r="H6" s="8"/>
    </row>
    <row r="7" spans="2:9" x14ac:dyDescent="0.2">
      <c r="B7" s="9" t="s">
        <v>6</v>
      </c>
      <c r="C7" s="10"/>
      <c r="D7" s="11" t="s">
        <v>7</v>
      </c>
      <c r="E7" s="12"/>
      <c r="F7" s="12"/>
      <c r="G7" s="12"/>
      <c r="H7" s="13"/>
      <c r="I7" s="14" t="s">
        <v>8</v>
      </c>
    </row>
    <row r="8" spans="2:9" ht="22.5" x14ac:dyDescent="0.2">
      <c r="B8" s="15"/>
      <c r="C8" s="16"/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8"/>
    </row>
    <row r="9" spans="2:9" ht="11.25" customHeight="1" x14ac:dyDescent="0.2">
      <c r="B9" s="19"/>
      <c r="C9" s="20"/>
      <c r="D9" s="21">
        <v>1</v>
      </c>
      <c r="E9" s="21">
        <v>2</v>
      </c>
      <c r="F9" s="21" t="s">
        <v>14</v>
      </c>
      <c r="G9" s="21">
        <v>4</v>
      </c>
      <c r="H9" s="21">
        <v>5</v>
      </c>
      <c r="I9" s="21" t="s">
        <v>15</v>
      </c>
    </row>
    <row r="10" spans="2:9" x14ac:dyDescent="0.2">
      <c r="B10" s="22" t="s">
        <v>16</v>
      </c>
      <c r="C10" s="23"/>
      <c r="D10" s="24">
        <f>+D11+D12+D13+D14+D15+D16+D17</f>
        <v>80982213.909999996</v>
      </c>
      <c r="E10" s="24">
        <f t="shared" ref="E10:I10" si="0">+E11+E12+E13+E14+E15+E16+E17</f>
        <v>57166179.009999998</v>
      </c>
      <c r="F10" s="24">
        <f t="shared" si="0"/>
        <v>138148392.92000002</v>
      </c>
      <c r="G10" s="24">
        <f t="shared" si="0"/>
        <v>33414459.520000003</v>
      </c>
      <c r="H10" s="24">
        <f t="shared" si="0"/>
        <v>33414459.520000003</v>
      </c>
      <c r="I10" s="24">
        <f t="shared" si="0"/>
        <v>104733933.40000001</v>
      </c>
    </row>
    <row r="11" spans="2:9" ht="15.75" customHeight="1" x14ac:dyDescent="0.2">
      <c r="B11" s="25"/>
      <c r="C11" s="26" t="s">
        <v>17</v>
      </c>
      <c r="D11" s="27">
        <v>48581758.140000001</v>
      </c>
      <c r="E11" s="27">
        <v>33003098.780000001</v>
      </c>
      <c r="F11" s="27">
        <v>81584856.920000002</v>
      </c>
      <c r="G11" s="27">
        <v>22714131.670000002</v>
      </c>
      <c r="H11" s="27">
        <v>22714131.670000002</v>
      </c>
      <c r="I11" s="27">
        <v>58870725.25</v>
      </c>
    </row>
    <row r="12" spans="2:9" ht="15.75" customHeight="1" x14ac:dyDescent="0.2">
      <c r="B12" s="25"/>
      <c r="C12" s="26" t="s">
        <v>18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2:9" x14ac:dyDescent="0.2">
      <c r="B13" s="25"/>
      <c r="C13" s="26" t="s">
        <v>19</v>
      </c>
      <c r="D13" s="27">
        <v>17081860.93</v>
      </c>
      <c r="E13" s="27">
        <v>13855768.58</v>
      </c>
      <c r="F13" s="27">
        <v>30937629.509999998</v>
      </c>
      <c r="G13" s="27">
        <v>4884857.17</v>
      </c>
      <c r="H13" s="27">
        <v>4884857.17</v>
      </c>
      <c r="I13" s="27">
        <v>26052772.339999996</v>
      </c>
    </row>
    <row r="14" spans="2:9" x14ac:dyDescent="0.2">
      <c r="B14" s="25"/>
      <c r="C14" s="26" t="s">
        <v>20</v>
      </c>
      <c r="D14" s="27">
        <v>11830811.789999999</v>
      </c>
      <c r="E14" s="27">
        <v>6207624.21</v>
      </c>
      <c r="F14" s="27">
        <v>18038436</v>
      </c>
      <c r="G14" s="27">
        <v>4934640.5199999996</v>
      </c>
      <c r="H14" s="27">
        <v>4934640.5199999996</v>
      </c>
      <c r="I14" s="27">
        <v>13103795.48</v>
      </c>
    </row>
    <row r="15" spans="2:9" x14ac:dyDescent="0.2">
      <c r="B15" s="25"/>
      <c r="C15" s="26" t="s">
        <v>21</v>
      </c>
      <c r="D15" s="27">
        <v>1887783.05</v>
      </c>
      <c r="E15" s="27">
        <v>1499687.44</v>
      </c>
      <c r="F15" s="27">
        <v>3387470.49</v>
      </c>
      <c r="G15" s="27">
        <v>880830.16</v>
      </c>
      <c r="H15" s="27">
        <v>880830.16</v>
      </c>
      <c r="I15" s="27">
        <v>2506640.33</v>
      </c>
    </row>
    <row r="16" spans="2:9" x14ac:dyDescent="0.2">
      <c r="B16" s="25"/>
      <c r="C16" s="26" t="s">
        <v>22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2:9" x14ac:dyDescent="0.2">
      <c r="B17" s="25"/>
      <c r="C17" s="26" t="s">
        <v>23</v>
      </c>
      <c r="D17" s="27">
        <v>1600000</v>
      </c>
      <c r="E17" s="27">
        <v>2600000</v>
      </c>
      <c r="F17" s="27">
        <v>4200000</v>
      </c>
      <c r="G17" s="27">
        <v>0</v>
      </c>
      <c r="H17" s="27">
        <v>0</v>
      </c>
      <c r="I17" s="27">
        <v>4200000</v>
      </c>
    </row>
    <row r="18" spans="2:9" x14ac:dyDescent="0.2">
      <c r="B18" s="22" t="s">
        <v>24</v>
      </c>
      <c r="C18" s="23"/>
      <c r="D18" s="28">
        <v>5921132.3499999996</v>
      </c>
      <c r="E18" s="28">
        <v>6253469.4100000001</v>
      </c>
      <c r="F18" s="28">
        <v>12174601.76</v>
      </c>
      <c r="G18" s="28">
        <v>8028754.3399999999</v>
      </c>
      <c r="H18" s="28">
        <v>8028754.3399999999</v>
      </c>
      <c r="I18" s="28">
        <v>4145847.42</v>
      </c>
    </row>
    <row r="19" spans="2:9" s="3" customFormat="1" x14ac:dyDescent="0.2">
      <c r="B19" s="25"/>
      <c r="C19" s="26" t="s">
        <v>25</v>
      </c>
      <c r="D19" s="29">
        <v>2102379.37</v>
      </c>
      <c r="E19" s="29">
        <v>2341055.7200000002</v>
      </c>
      <c r="F19" s="29">
        <v>4443435.09</v>
      </c>
      <c r="G19" s="29">
        <v>2827266.69</v>
      </c>
      <c r="H19" s="29">
        <v>2827266.69</v>
      </c>
      <c r="I19" s="29">
        <v>1616168.4</v>
      </c>
    </row>
    <row r="20" spans="2:9" s="3" customFormat="1" x14ac:dyDescent="0.2">
      <c r="B20" s="25"/>
      <c r="C20" s="26" t="s">
        <v>26</v>
      </c>
      <c r="D20" s="29">
        <v>215639</v>
      </c>
      <c r="E20" s="29">
        <v>13529.9</v>
      </c>
      <c r="F20" s="29">
        <v>229168.9</v>
      </c>
      <c r="G20" s="29">
        <v>172192.63</v>
      </c>
      <c r="H20" s="29">
        <v>172192.63</v>
      </c>
      <c r="I20" s="29">
        <v>56976.26999999999</v>
      </c>
    </row>
    <row r="21" spans="2:9" s="3" customFormat="1" x14ac:dyDescent="0.2">
      <c r="B21" s="25"/>
      <c r="C21" s="26" t="s">
        <v>27</v>
      </c>
      <c r="D21" s="29">
        <v>10000</v>
      </c>
      <c r="E21" s="29">
        <v>1500</v>
      </c>
      <c r="F21" s="29">
        <v>11500</v>
      </c>
      <c r="G21" s="29">
        <v>10000</v>
      </c>
      <c r="H21" s="29">
        <v>10000</v>
      </c>
      <c r="I21" s="29">
        <v>1500</v>
      </c>
    </row>
    <row r="22" spans="2:9" s="3" customFormat="1" x14ac:dyDescent="0.2">
      <c r="B22" s="25"/>
      <c r="C22" s="26" t="s">
        <v>28</v>
      </c>
      <c r="D22" s="29">
        <v>1115723.5</v>
      </c>
      <c r="E22" s="29">
        <v>1395068.91</v>
      </c>
      <c r="F22" s="29">
        <v>2510792.41</v>
      </c>
      <c r="G22" s="29">
        <v>1723710.65</v>
      </c>
      <c r="H22" s="29">
        <v>1723710.65</v>
      </c>
      <c r="I22" s="29">
        <v>787081.76000000024</v>
      </c>
    </row>
    <row r="23" spans="2:9" s="3" customFormat="1" x14ac:dyDescent="0.2">
      <c r="B23" s="25"/>
      <c r="C23" s="26" t="s">
        <v>29</v>
      </c>
      <c r="D23" s="29">
        <v>783056.88</v>
      </c>
      <c r="E23" s="29">
        <v>1949515.26</v>
      </c>
      <c r="F23" s="29">
        <v>2732572.14</v>
      </c>
      <c r="G23" s="29">
        <v>1541362.67</v>
      </c>
      <c r="H23" s="29">
        <v>1541362.67</v>
      </c>
      <c r="I23" s="29">
        <v>1191209.4700000002</v>
      </c>
    </row>
    <row r="24" spans="2:9" s="3" customFormat="1" x14ac:dyDescent="0.2">
      <c r="B24" s="25"/>
      <c r="C24" s="26" t="s">
        <v>30</v>
      </c>
      <c r="D24" s="29">
        <v>792999.96</v>
      </c>
      <c r="E24" s="29">
        <v>56230.01</v>
      </c>
      <c r="F24" s="29">
        <v>849229.97</v>
      </c>
      <c r="G24" s="29">
        <v>831135.44</v>
      </c>
      <c r="H24" s="29">
        <v>831135.44</v>
      </c>
      <c r="I24" s="29">
        <v>18094.530000000028</v>
      </c>
    </row>
    <row r="25" spans="2:9" s="3" customFormat="1" x14ac:dyDescent="0.2">
      <c r="B25" s="25"/>
      <c r="C25" s="26" t="s">
        <v>31</v>
      </c>
      <c r="D25" s="29">
        <v>271900</v>
      </c>
      <c r="E25" s="29">
        <v>44640</v>
      </c>
      <c r="F25" s="29">
        <v>316540</v>
      </c>
      <c r="G25" s="29">
        <v>216280.91</v>
      </c>
      <c r="H25" s="29">
        <v>216280.91</v>
      </c>
      <c r="I25" s="29">
        <v>100259.09</v>
      </c>
    </row>
    <row r="26" spans="2:9" s="3" customFormat="1" x14ac:dyDescent="0.2">
      <c r="B26" s="25"/>
      <c r="C26" s="26" t="s">
        <v>32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s="3" customFormat="1" x14ac:dyDescent="0.2">
      <c r="B27" s="25"/>
      <c r="C27" s="26" t="s">
        <v>33</v>
      </c>
      <c r="D27" s="29">
        <v>629433.64</v>
      </c>
      <c r="E27" s="29">
        <v>451929.61</v>
      </c>
      <c r="F27" s="29">
        <v>1081363.25</v>
      </c>
      <c r="G27" s="29">
        <v>706805.35</v>
      </c>
      <c r="H27" s="29">
        <v>706805.35</v>
      </c>
      <c r="I27" s="29">
        <v>374557.9</v>
      </c>
    </row>
    <row r="28" spans="2:9" s="3" customFormat="1" x14ac:dyDescent="0.2">
      <c r="B28" s="22" t="s">
        <v>34</v>
      </c>
      <c r="C28" s="23"/>
      <c r="D28" s="28">
        <f>+D29+D30+D31+D32+D33+D34+D35+D36+D37</f>
        <v>33290736.699999999</v>
      </c>
      <c r="E28" s="28">
        <f t="shared" ref="E28:I28" si="1">+E29+E30+E31+E32+E33+E34+E35+E36+E37</f>
        <v>6574628.1699999999</v>
      </c>
      <c r="F28" s="28">
        <f t="shared" si="1"/>
        <v>39865364.870000005</v>
      </c>
      <c r="G28" s="28">
        <f t="shared" si="1"/>
        <v>5109317.0999999987</v>
      </c>
      <c r="H28" s="28">
        <f t="shared" si="1"/>
        <v>5109317.0999999987</v>
      </c>
      <c r="I28" s="28">
        <f t="shared" si="1"/>
        <v>34756047.770000003</v>
      </c>
    </row>
    <row r="29" spans="2:9" s="3" customFormat="1" x14ac:dyDescent="0.2">
      <c r="B29" s="25"/>
      <c r="C29" s="26" t="s">
        <v>35</v>
      </c>
      <c r="D29" s="27">
        <v>5624367.46</v>
      </c>
      <c r="E29" s="27">
        <v>33000</v>
      </c>
      <c r="F29" s="27">
        <v>5657367.46</v>
      </c>
      <c r="G29" s="27">
        <v>1177931.99</v>
      </c>
      <c r="H29" s="27">
        <v>1177931.99</v>
      </c>
      <c r="I29" s="27">
        <v>4479435.47</v>
      </c>
    </row>
    <row r="30" spans="2:9" s="3" customFormat="1" x14ac:dyDescent="0.2">
      <c r="B30" s="25"/>
      <c r="C30" s="26" t="s">
        <v>36</v>
      </c>
      <c r="D30" s="27">
        <v>1896161.6</v>
      </c>
      <c r="E30" s="27">
        <v>445692.24</v>
      </c>
      <c r="F30" s="27">
        <v>2341853.84</v>
      </c>
      <c r="G30" s="27">
        <v>474078.48</v>
      </c>
      <c r="H30" s="27">
        <v>474078.48</v>
      </c>
      <c r="I30" s="27">
        <v>1867775.3599999999</v>
      </c>
    </row>
    <row r="31" spans="2:9" s="3" customFormat="1" x14ac:dyDescent="0.2">
      <c r="B31" s="25"/>
      <c r="C31" s="26" t="s">
        <v>37</v>
      </c>
      <c r="D31" s="27">
        <v>8678285.2100000009</v>
      </c>
      <c r="E31" s="27">
        <v>406876.17</v>
      </c>
      <c r="F31" s="27">
        <v>9085161.3800000008</v>
      </c>
      <c r="G31" s="27">
        <v>661197.82999999996</v>
      </c>
      <c r="H31" s="27">
        <v>661197.82999999996</v>
      </c>
      <c r="I31" s="27">
        <v>8423963.5500000007</v>
      </c>
    </row>
    <row r="32" spans="2:9" s="3" customFormat="1" x14ac:dyDescent="0.2">
      <c r="B32" s="25"/>
      <c r="C32" s="26" t="s">
        <v>38</v>
      </c>
      <c r="D32" s="27">
        <v>1330495.96</v>
      </c>
      <c r="E32" s="27">
        <v>481400</v>
      </c>
      <c r="F32" s="27">
        <v>1811895.96</v>
      </c>
      <c r="G32" s="27">
        <v>1500064.72</v>
      </c>
      <c r="H32" s="27">
        <v>1500064.72</v>
      </c>
      <c r="I32" s="27">
        <v>311831.24</v>
      </c>
    </row>
    <row r="33" spans="2:9" s="3" customFormat="1" x14ac:dyDescent="0.2">
      <c r="B33" s="25"/>
      <c r="C33" s="26" t="s">
        <v>39</v>
      </c>
      <c r="D33" s="27">
        <v>8535315.5500000007</v>
      </c>
      <c r="E33" s="27">
        <v>2654833.88</v>
      </c>
      <c r="F33" s="27">
        <v>11190149.43</v>
      </c>
      <c r="G33" s="27">
        <v>391215.06</v>
      </c>
      <c r="H33" s="27">
        <v>391215.06</v>
      </c>
      <c r="I33" s="27">
        <v>10798934.369999999</v>
      </c>
    </row>
    <row r="34" spans="2:9" s="3" customFormat="1" x14ac:dyDescent="0.2">
      <c r="B34" s="25"/>
      <c r="C34" s="26" t="s">
        <v>40</v>
      </c>
      <c r="D34" s="27">
        <v>930000</v>
      </c>
      <c r="E34" s="27">
        <v>0</v>
      </c>
      <c r="F34" s="27">
        <v>930000</v>
      </c>
      <c r="G34" s="27">
        <v>30424</v>
      </c>
      <c r="H34" s="27">
        <v>30424</v>
      </c>
      <c r="I34" s="27">
        <v>899576</v>
      </c>
    </row>
    <row r="35" spans="2:9" s="3" customFormat="1" x14ac:dyDescent="0.2">
      <c r="B35" s="25"/>
      <c r="C35" s="26" t="s">
        <v>41</v>
      </c>
      <c r="D35" s="27">
        <v>1211151.02</v>
      </c>
      <c r="E35" s="27">
        <v>1075600</v>
      </c>
      <c r="F35" s="27">
        <v>2286751.02</v>
      </c>
      <c r="G35" s="27">
        <v>87023.35</v>
      </c>
      <c r="H35" s="27">
        <v>87023.35</v>
      </c>
      <c r="I35" s="27">
        <v>2199727.67</v>
      </c>
    </row>
    <row r="36" spans="2:9" x14ac:dyDescent="0.2">
      <c r="B36" s="25"/>
      <c r="C36" s="26" t="s">
        <v>42</v>
      </c>
      <c r="D36" s="27">
        <v>1796967.7</v>
      </c>
      <c r="E36" s="27">
        <v>691325.88</v>
      </c>
      <c r="F36" s="27">
        <v>2488293.58</v>
      </c>
      <c r="G36" s="27">
        <v>86947.520000000004</v>
      </c>
      <c r="H36" s="27">
        <v>86947.520000000004</v>
      </c>
      <c r="I36" s="27">
        <v>2401346.06</v>
      </c>
    </row>
    <row r="37" spans="2:9" x14ac:dyDescent="0.2">
      <c r="B37" s="25"/>
      <c r="C37" s="26" t="s">
        <v>43</v>
      </c>
      <c r="D37" s="27">
        <v>3287992.2</v>
      </c>
      <c r="E37" s="27">
        <v>785900</v>
      </c>
      <c r="F37" s="27">
        <v>4073892.2</v>
      </c>
      <c r="G37" s="27">
        <v>700434.15</v>
      </c>
      <c r="H37" s="27">
        <v>700434.15</v>
      </c>
      <c r="I37" s="27">
        <v>3373458.0500000003</v>
      </c>
    </row>
    <row r="38" spans="2:9" x14ac:dyDescent="0.2">
      <c r="B38" s="22" t="s">
        <v>44</v>
      </c>
      <c r="C38" s="23"/>
      <c r="D38" s="28">
        <f>+D39+D40+D41+D42+D43+D44+D45+D46+D47</f>
        <v>3391959</v>
      </c>
      <c r="E38" s="28">
        <f t="shared" ref="E38:I38" si="2">+E39+E40+E41+E42+E43+E44+E45+E46+E47</f>
        <v>83714.8</v>
      </c>
      <c r="F38" s="28">
        <f t="shared" si="2"/>
        <v>3475673.8</v>
      </c>
      <c r="G38" s="28">
        <f t="shared" si="2"/>
        <v>343840.76</v>
      </c>
      <c r="H38" s="28">
        <f t="shared" si="2"/>
        <v>343840.76</v>
      </c>
      <c r="I38" s="28">
        <f t="shared" si="2"/>
        <v>3131833.04</v>
      </c>
    </row>
    <row r="39" spans="2:9" x14ac:dyDescent="0.2">
      <c r="B39" s="25"/>
      <c r="C39" s="26" t="s">
        <v>45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2:9" x14ac:dyDescent="0.2">
      <c r="B40" s="25"/>
      <c r="C40" s="26" t="s">
        <v>46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2:9" x14ac:dyDescent="0.2">
      <c r="B41" s="25"/>
      <c r="C41" s="26" t="s">
        <v>47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2:9" x14ac:dyDescent="0.2">
      <c r="B42" s="25"/>
      <c r="C42" s="26" t="s">
        <v>48</v>
      </c>
      <c r="D42" s="27">
        <v>3391959</v>
      </c>
      <c r="E42" s="27">
        <v>83714.8</v>
      </c>
      <c r="F42" s="27">
        <v>3475673.8</v>
      </c>
      <c r="G42" s="27">
        <v>343840.76</v>
      </c>
      <c r="H42" s="27">
        <v>343840.76</v>
      </c>
      <c r="I42" s="27">
        <v>3131833.04</v>
      </c>
    </row>
    <row r="43" spans="2:9" x14ac:dyDescent="0.2">
      <c r="B43" s="25"/>
      <c r="C43" s="26" t="s">
        <v>49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2:9" x14ac:dyDescent="0.2">
      <c r="B44" s="25"/>
      <c r="C44" s="26" t="s">
        <v>50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2:9" x14ac:dyDescent="0.2">
      <c r="B45" s="25"/>
      <c r="C45" s="26" t="s">
        <v>51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2:9" x14ac:dyDescent="0.2">
      <c r="B46" s="25"/>
      <c r="C46" s="26" t="s">
        <v>52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2:9" x14ac:dyDescent="0.2">
      <c r="B47" s="25"/>
      <c r="C47" s="26" t="s">
        <v>53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2:9" x14ac:dyDescent="0.2">
      <c r="B48" s="22" t="s">
        <v>54</v>
      </c>
      <c r="C48" s="23"/>
      <c r="D48" s="28">
        <f>+D49+D50+D51+D52+D53+D54+D55+D56+D57</f>
        <v>5580243.7000000002</v>
      </c>
      <c r="E48" s="28">
        <f t="shared" ref="E48:I48" si="3">+E49+E50+E51+E52+E53+E54+E55+E56+E57</f>
        <v>5494726.9000000004</v>
      </c>
      <c r="F48" s="28">
        <f t="shared" si="3"/>
        <v>11074970.600000001</v>
      </c>
      <c r="G48" s="28">
        <f t="shared" si="3"/>
        <v>51822</v>
      </c>
      <c r="H48" s="28">
        <f t="shared" si="3"/>
        <v>51822</v>
      </c>
      <c r="I48" s="28">
        <f t="shared" si="3"/>
        <v>11023148.600000001</v>
      </c>
    </row>
    <row r="49" spans="2:10" x14ac:dyDescent="0.2">
      <c r="B49" s="25"/>
      <c r="C49" s="26" t="s">
        <v>55</v>
      </c>
      <c r="D49" s="27">
        <v>3927846</v>
      </c>
      <c r="E49" s="27">
        <v>1685543.98</v>
      </c>
      <c r="F49" s="27">
        <v>5613389.9800000004</v>
      </c>
      <c r="G49" s="27">
        <v>0</v>
      </c>
      <c r="H49" s="27">
        <v>0</v>
      </c>
      <c r="I49" s="27">
        <v>5613389.9800000004</v>
      </c>
    </row>
    <row r="50" spans="2:10" x14ac:dyDescent="0.2">
      <c r="B50" s="25"/>
      <c r="C50" s="26" t="s">
        <v>56</v>
      </c>
      <c r="D50" s="27">
        <v>382500</v>
      </c>
      <c r="E50" s="27">
        <v>370000</v>
      </c>
      <c r="F50" s="27">
        <v>752500</v>
      </c>
      <c r="G50" s="27">
        <v>0</v>
      </c>
      <c r="H50" s="27">
        <v>0</v>
      </c>
      <c r="I50" s="27">
        <v>752500</v>
      </c>
    </row>
    <row r="51" spans="2:10" x14ac:dyDescent="0.2">
      <c r="B51" s="25"/>
      <c r="C51" s="26" t="s">
        <v>57</v>
      </c>
      <c r="D51" s="27">
        <v>1269897.7</v>
      </c>
      <c r="E51" s="27">
        <v>1452439.26</v>
      </c>
      <c r="F51" s="27">
        <v>2722336.96</v>
      </c>
      <c r="G51" s="27">
        <v>51822</v>
      </c>
      <c r="H51" s="27">
        <v>51822</v>
      </c>
      <c r="I51" s="27">
        <v>2670514.96</v>
      </c>
    </row>
    <row r="52" spans="2:10" x14ac:dyDescent="0.2">
      <c r="B52" s="25"/>
      <c r="C52" s="26" t="s">
        <v>58</v>
      </c>
      <c r="D52" s="27">
        <v>0</v>
      </c>
      <c r="E52" s="27">
        <v>240000</v>
      </c>
      <c r="F52" s="27">
        <v>240000</v>
      </c>
      <c r="G52" s="27">
        <v>0</v>
      </c>
      <c r="H52" s="27">
        <v>0</v>
      </c>
      <c r="I52" s="27">
        <v>240000</v>
      </c>
    </row>
    <row r="53" spans="2:10" x14ac:dyDescent="0.2">
      <c r="B53" s="25"/>
      <c r="C53" s="26" t="s">
        <v>59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2:10" x14ac:dyDescent="0.2">
      <c r="B54" s="25"/>
      <c r="C54" s="26" t="s">
        <v>60</v>
      </c>
      <c r="D54" s="27">
        <v>0</v>
      </c>
      <c r="E54" s="27">
        <v>1746743.66</v>
      </c>
      <c r="F54" s="27">
        <v>1746743.66</v>
      </c>
      <c r="G54" s="27">
        <v>0</v>
      </c>
      <c r="H54" s="27">
        <v>0</v>
      </c>
      <c r="I54" s="27">
        <v>1746743.66</v>
      </c>
    </row>
    <row r="55" spans="2:10" x14ac:dyDescent="0.2">
      <c r="B55" s="25"/>
      <c r="C55" s="26" t="s">
        <v>61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2:10" x14ac:dyDescent="0.2">
      <c r="B56" s="25"/>
      <c r="C56" s="26" t="s">
        <v>62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2:10" x14ac:dyDescent="0.2">
      <c r="B57" s="25"/>
      <c r="C57" s="26" t="s">
        <v>63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2:10" x14ac:dyDescent="0.2">
      <c r="B58" s="22" t="s">
        <v>64</v>
      </c>
      <c r="C58" s="23"/>
      <c r="D58" s="28">
        <f>+D59+D60+D61</f>
        <v>0</v>
      </c>
      <c r="E58" s="28">
        <f t="shared" ref="E58:J58" si="4">+E59+E60+E61</f>
        <v>6272688.0499999998</v>
      </c>
      <c r="F58" s="28">
        <f t="shared" si="4"/>
        <v>6272688.0499999998</v>
      </c>
      <c r="G58" s="28">
        <f t="shared" si="4"/>
        <v>5753872.3300000001</v>
      </c>
      <c r="H58" s="28">
        <f t="shared" si="4"/>
        <v>5753872.3300000001</v>
      </c>
      <c r="I58" s="28">
        <f t="shared" si="4"/>
        <v>518815.71999999974</v>
      </c>
      <c r="J58" s="28">
        <f t="shared" si="4"/>
        <v>0</v>
      </c>
    </row>
    <row r="59" spans="2:10" x14ac:dyDescent="0.2">
      <c r="B59" s="25"/>
      <c r="C59" s="26" t="s">
        <v>65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2:10" x14ac:dyDescent="0.2">
      <c r="B60" s="25"/>
      <c r="C60" s="26" t="s">
        <v>66</v>
      </c>
      <c r="D60" s="27">
        <v>0</v>
      </c>
      <c r="E60" s="27">
        <v>6272688.0499999998</v>
      </c>
      <c r="F60" s="27">
        <v>6272688.0499999998</v>
      </c>
      <c r="G60" s="27">
        <v>5753872.3300000001</v>
      </c>
      <c r="H60" s="27">
        <v>5753872.3300000001</v>
      </c>
      <c r="I60" s="27">
        <v>518815.71999999974</v>
      </c>
    </row>
    <row r="61" spans="2:10" x14ac:dyDescent="0.2">
      <c r="B61" s="25"/>
      <c r="C61" s="26" t="s">
        <v>67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2:10" x14ac:dyDescent="0.2">
      <c r="B62" s="22" t="s">
        <v>68</v>
      </c>
      <c r="C62" s="23"/>
      <c r="D62" s="28">
        <f>+D63+D64+D65+D66+D67+D68+D69</f>
        <v>0</v>
      </c>
      <c r="E62" s="28">
        <f t="shared" ref="E62:I62" si="5">+E63+E64+E65+E66+E67+E68+E69</f>
        <v>266974.84999999998</v>
      </c>
      <c r="F62" s="28">
        <f t="shared" si="5"/>
        <v>266974.84999999998</v>
      </c>
      <c r="G62" s="28">
        <f t="shared" si="5"/>
        <v>0</v>
      </c>
      <c r="H62" s="28">
        <f t="shared" si="5"/>
        <v>0</v>
      </c>
      <c r="I62" s="28">
        <f t="shared" si="5"/>
        <v>266974.84999999998</v>
      </c>
    </row>
    <row r="63" spans="2:10" x14ac:dyDescent="0.2">
      <c r="B63" s="25"/>
      <c r="C63" s="26" t="s">
        <v>69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2:10" x14ac:dyDescent="0.2">
      <c r="B64" s="25"/>
      <c r="C64" s="26" t="s">
        <v>70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2:9" x14ac:dyDescent="0.2">
      <c r="B65" s="25"/>
      <c r="C65" s="26" t="s">
        <v>71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2:9" x14ac:dyDescent="0.2">
      <c r="B66" s="25"/>
      <c r="C66" s="26" t="s">
        <v>72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2:9" x14ac:dyDescent="0.2">
      <c r="B67" s="25"/>
      <c r="C67" s="26" t="s">
        <v>73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2:9" x14ac:dyDescent="0.2">
      <c r="B68" s="25"/>
      <c r="C68" s="26" t="s">
        <v>74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2:9" x14ac:dyDescent="0.2">
      <c r="B69" s="25"/>
      <c r="C69" s="26" t="s">
        <v>75</v>
      </c>
      <c r="D69" s="27">
        <v>0</v>
      </c>
      <c r="E69" s="27">
        <v>266974.84999999998</v>
      </c>
      <c r="F69" s="27">
        <v>266974.84999999998</v>
      </c>
      <c r="G69" s="27">
        <v>0</v>
      </c>
      <c r="H69" s="27">
        <v>0</v>
      </c>
      <c r="I69" s="27">
        <v>266974.84999999998</v>
      </c>
    </row>
    <row r="70" spans="2:9" x14ac:dyDescent="0.2">
      <c r="B70" s="22" t="s">
        <v>76</v>
      </c>
      <c r="C70" s="23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</row>
    <row r="71" spans="2:9" x14ac:dyDescent="0.2">
      <c r="B71" s="25"/>
      <c r="C71" s="26" t="s">
        <v>77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</row>
    <row r="72" spans="2:9" x14ac:dyDescent="0.2">
      <c r="B72" s="25"/>
      <c r="C72" s="26" t="s">
        <v>78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</row>
    <row r="73" spans="2:9" x14ac:dyDescent="0.2">
      <c r="B73" s="25"/>
      <c r="C73" s="26" t="s">
        <v>79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</row>
    <row r="74" spans="2:9" x14ac:dyDescent="0.2">
      <c r="B74" s="22" t="s">
        <v>80</v>
      </c>
      <c r="C74" s="23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</row>
    <row r="75" spans="2:9" x14ac:dyDescent="0.2">
      <c r="B75" s="25"/>
      <c r="C75" s="26" t="s">
        <v>81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2:9" x14ac:dyDescent="0.2">
      <c r="B76" s="25"/>
      <c r="C76" s="26" t="s">
        <v>82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</row>
    <row r="77" spans="2:9" x14ac:dyDescent="0.2">
      <c r="B77" s="25"/>
      <c r="C77" s="26" t="s">
        <v>83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2:9" x14ac:dyDescent="0.2">
      <c r="B78" s="25"/>
      <c r="C78" s="26" t="s">
        <v>84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2:9" x14ac:dyDescent="0.2">
      <c r="B79" s="25"/>
      <c r="C79" s="26" t="s">
        <v>85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</row>
    <row r="80" spans="2:9" x14ac:dyDescent="0.2">
      <c r="B80" s="25"/>
      <c r="C80" s="26" t="s">
        <v>86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x14ac:dyDescent="0.2">
      <c r="B81" s="30"/>
      <c r="C81" s="31" t="s">
        <v>87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</row>
    <row r="82" spans="1:9" s="37" customFormat="1" x14ac:dyDescent="0.2">
      <c r="A82" s="33"/>
      <c r="B82" s="34"/>
      <c r="C82" s="35" t="s">
        <v>88</v>
      </c>
      <c r="D82" s="36">
        <f t="shared" ref="D82:I82" si="6">SUM(D10+D18+D28+D38+D48+D58+D62+D70+D74)</f>
        <v>129166285.66</v>
      </c>
      <c r="E82" s="36">
        <f t="shared" si="6"/>
        <v>82112381.189999998</v>
      </c>
      <c r="F82" s="36">
        <f t="shared" si="6"/>
        <v>211278666.85000002</v>
      </c>
      <c r="G82" s="36">
        <f t="shared" si="6"/>
        <v>52702066.049999997</v>
      </c>
      <c r="H82" s="36">
        <f t="shared" si="6"/>
        <v>52702066.049999997</v>
      </c>
      <c r="I82" s="36">
        <f t="shared" si="6"/>
        <v>158576600.79999998</v>
      </c>
    </row>
    <row r="83" spans="1:9" x14ac:dyDescent="0.2">
      <c r="B83" s="38" t="s">
        <v>89</v>
      </c>
      <c r="F83" s="39"/>
      <c r="G83" s="39"/>
      <c r="H83" s="40"/>
      <c r="I83" s="39"/>
    </row>
    <row r="84" spans="1:9" x14ac:dyDescent="0.2">
      <c r="B84" s="38"/>
      <c r="F84" s="39"/>
      <c r="G84" s="39"/>
      <c r="H84" s="40"/>
      <c r="I84" s="39"/>
    </row>
  </sheetData>
  <mergeCells count="7">
    <mergeCell ref="B1:I1"/>
    <mergeCell ref="B2:I2"/>
    <mergeCell ref="B3:I3"/>
    <mergeCell ref="B4:I4"/>
    <mergeCell ref="B7:C9"/>
    <mergeCell ref="D7:H7"/>
    <mergeCell ref="I7:I8"/>
  </mergeCells>
  <pageMargins left="0.70866141732283472" right="0.70866141732283472" top="0.23622047244094491" bottom="0.55118110236220474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2020-05-04T01:13:08Z</cp:lastPrinted>
  <dcterms:created xsi:type="dcterms:W3CDTF">2020-05-04T01:10:53Z</dcterms:created>
  <dcterms:modified xsi:type="dcterms:W3CDTF">2020-05-04T01:13:36Z</dcterms:modified>
</cp:coreProperties>
</file>