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1DA23B33-29E3-4D68-87D0-D20FC0829D23}" xr6:coauthVersionLast="47" xr6:coauthVersionMax="47" xr10:uidLastSave="{00000000-0000-0000-0000-000000000000}"/>
  <bookViews>
    <workbookView xWindow="-120" yWindow="-120" windowWidth="19440" windowHeight="15000" xr2:uid="{0210CEDC-5AD9-4909-9E75-DBE60C11E55F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EAA!$A$1:$F$33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E12" i="1" s="1"/>
  <c r="E3" i="1" s="1"/>
  <c r="E13" i="1"/>
  <c r="F13" i="1" s="1"/>
  <c r="D12" i="1"/>
  <c r="C12" i="1"/>
  <c r="B12" i="1"/>
  <c r="F11" i="1"/>
  <c r="E11" i="1"/>
  <c r="F10" i="1"/>
  <c r="E10" i="1"/>
  <c r="F9" i="1"/>
  <c r="E9" i="1"/>
  <c r="F8" i="1"/>
  <c r="E8" i="1"/>
  <c r="F7" i="1"/>
  <c r="E7" i="1"/>
  <c r="F6" i="1"/>
  <c r="F5" i="1"/>
  <c r="F4" i="1"/>
  <c r="E4" i="1"/>
  <c r="D4" i="1"/>
  <c r="D3" i="1" s="1"/>
  <c r="C4" i="1"/>
  <c r="B4" i="1"/>
  <c r="B3" i="1" s="1"/>
  <c r="C3" i="1"/>
  <c r="F14" i="1" l="1"/>
  <c r="F12" i="1" s="1"/>
  <c r="F3" i="1" s="1"/>
</calcChain>
</file>

<file path=xl/sharedStrings.xml><?xml version="1.0" encoding="utf-8"?>
<sst xmlns="http://schemas.openxmlformats.org/spreadsheetml/2006/main" count="27" uniqueCount="27">
  <si>
    <t>INSTITUTO TECNOLOGICO SUPERIOR DE IRAPUATO
Estado Analítico del Activo
Del 1 de Enero al 30 de Septiembre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</si>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</sst>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indent="1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left" vertical="top" indent="2"/>
    </xf>
    <xf numFmtId="0" fontId="3" fillId="0" borderId="4" xfId="1" applyFont="1" applyBorder="1" applyAlignment="1">
      <alignment horizontal="left" vertical="top" indent="2"/>
    </xf>
    <xf numFmtId="3" fontId="3" fillId="0" borderId="4" xfId="1" applyNumberFormat="1" applyFont="1" applyBorder="1" applyAlignment="1" applyProtection="1">
      <alignment vertical="top" wrapText="1"/>
      <protection locked="0"/>
    </xf>
    <xf numFmtId="3" fontId="3" fillId="0" borderId="4" xfId="1" applyNumberFormat="1" applyFont="1" applyBorder="1" applyAlignment="1" applyProtection="1">
      <alignment wrapText="1"/>
      <protection locked="0"/>
    </xf>
    <xf numFmtId="0" fontId="1" fillId="0" borderId="0" xfId="1" applyAlignment="1" applyProtection="1">
      <alignment horizontal="left" vertical="top" indent="1"/>
      <protection locked="0"/>
    </xf>
  </cellXfs>
  <cellStyles count="2">
    <cellStyle name="Normal" xfId="0" builtinId="0"/>
    <cellStyle name="Normal 2 2" xfId="1" xr:uid="{BA2BD638-B58F-4D20-AB24-A48FB3891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18D1-97E8-4D84-AD30-38C1E0A0D3B5}">
  <dimension ref="A1:F23"/>
  <sheetViews>
    <sheetView showGridLines="0" tabSelected="1" zoomScaleNormal="100" workbookViewId="0">
      <selection activeCell="F39" sqref="F39"/>
    </sheetView>
  </sheetViews>
  <sheetFormatPr baseColWidth="10" defaultColWidth="12" defaultRowHeight="11.25" x14ac:dyDescent="0.2"/>
  <cols>
    <col min="1" max="1" width="65.83203125" style="4" customWidth="1"/>
    <col min="2" max="6" width="20.83203125" style="4" customWidth="1"/>
    <col min="7" max="16384" width="12" style="4"/>
  </cols>
  <sheetData>
    <row r="1" spans="1:6" ht="4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x14ac:dyDescent="0.2">
      <c r="A3" s="7" t="s">
        <v>7</v>
      </c>
      <c r="B3" s="8">
        <f>B4+B12</f>
        <v>490072880.59000003</v>
      </c>
      <c r="C3" s="8">
        <f t="shared" ref="C3:F3" si="0">C4+C12</f>
        <v>577592353.36000001</v>
      </c>
      <c r="D3" s="8">
        <f t="shared" si="0"/>
        <v>553967861</v>
      </c>
      <c r="E3" s="8">
        <f t="shared" si="0"/>
        <v>513697373.11000001</v>
      </c>
      <c r="F3" s="8">
        <f t="shared" si="0"/>
        <v>23624492.520000018</v>
      </c>
    </row>
    <row r="4" spans="1:6" x14ac:dyDescent="0.2">
      <c r="A4" s="9" t="s">
        <v>8</v>
      </c>
      <c r="B4" s="8">
        <f>SUM(B5:B11)</f>
        <v>116595810.61</v>
      </c>
      <c r="C4" s="8">
        <f>SUM(C5:C11)</f>
        <v>557647424</v>
      </c>
      <c r="D4" s="8">
        <f>SUM(D5:D11)</f>
        <v>544166490</v>
      </c>
      <c r="E4" s="8">
        <f>SUM(E5:E11)</f>
        <v>130076744.77</v>
      </c>
      <c r="F4" s="8">
        <f>SUM(F5:F11)</f>
        <v>13480934.160000004</v>
      </c>
    </row>
    <row r="5" spans="1:6" x14ac:dyDescent="0.2">
      <c r="A5" s="10" t="s">
        <v>9</v>
      </c>
      <c r="B5" s="11">
        <v>99448912.549999997</v>
      </c>
      <c r="C5" s="11">
        <v>361098153</v>
      </c>
      <c r="D5" s="11">
        <v>351747625</v>
      </c>
      <c r="E5" s="11">
        <v>108799441</v>
      </c>
      <c r="F5" s="11">
        <f t="shared" ref="F5:F11" si="1">E5-B5</f>
        <v>9350528.450000003</v>
      </c>
    </row>
    <row r="6" spans="1:6" x14ac:dyDescent="0.2">
      <c r="A6" s="10" t="s">
        <v>10</v>
      </c>
      <c r="B6" s="11">
        <v>16131050.289999999</v>
      </c>
      <c r="C6" s="11">
        <v>187241435</v>
      </c>
      <c r="D6" s="11">
        <v>185852093</v>
      </c>
      <c r="E6" s="11">
        <v>17520392</v>
      </c>
      <c r="F6" s="11">
        <f t="shared" si="1"/>
        <v>1389341.7100000009</v>
      </c>
    </row>
    <row r="7" spans="1:6" x14ac:dyDescent="0.2">
      <c r="A7" s="10" t="s">
        <v>11</v>
      </c>
      <c r="B7" s="11">
        <v>862440.91</v>
      </c>
      <c r="C7" s="11">
        <v>9307836</v>
      </c>
      <c r="D7" s="11">
        <v>6566772</v>
      </c>
      <c r="E7" s="11">
        <f t="shared" ref="E7:E11" si="2">B7+C7-D7</f>
        <v>3603504.91</v>
      </c>
      <c r="F7" s="11">
        <f t="shared" si="1"/>
        <v>2741064</v>
      </c>
    </row>
    <row r="8" spans="1:6" x14ac:dyDescent="0.2">
      <c r="A8" s="10" t="s">
        <v>12</v>
      </c>
      <c r="B8" s="11">
        <v>6048.86</v>
      </c>
      <c r="C8" s="11">
        <v>0</v>
      </c>
      <c r="D8" s="11">
        <v>0</v>
      </c>
      <c r="E8" s="11">
        <f t="shared" si="2"/>
        <v>6048.86</v>
      </c>
      <c r="F8" s="11">
        <f t="shared" si="1"/>
        <v>0</v>
      </c>
    </row>
    <row r="9" spans="1:6" x14ac:dyDescent="0.2">
      <c r="A9" s="10" t="s">
        <v>13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10" t="s">
        <v>14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1"/>
        <v>0</v>
      </c>
    </row>
    <row r="11" spans="1:6" x14ac:dyDescent="0.2">
      <c r="A11" s="10" t="s">
        <v>15</v>
      </c>
      <c r="B11" s="11">
        <v>147358</v>
      </c>
      <c r="C11" s="11">
        <v>0</v>
      </c>
      <c r="D11" s="11">
        <v>0</v>
      </c>
      <c r="E11" s="11">
        <f t="shared" si="2"/>
        <v>147358</v>
      </c>
      <c r="F11" s="11">
        <f t="shared" si="1"/>
        <v>0</v>
      </c>
    </row>
    <row r="12" spans="1:6" x14ac:dyDescent="0.2">
      <c r="A12" s="9" t="s">
        <v>16</v>
      </c>
      <c r="B12" s="8">
        <f>SUM(B13:B21)</f>
        <v>373477069.98000002</v>
      </c>
      <c r="C12" s="8">
        <f>SUM(C13:C21)</f>
        <v>19944929.359999999</v>
      </c>
      <c r="D12" s="8">
        <f>SUM(D13:D21)</f>
        <v>9801371</v>
      </c>
      <c r="E12" s="8">
        <f>SUM(E13:E21)</f>
        <v>383620628.34000003</v>
      </c>
      <c r="F12" s="8">
        <f>SUM(F13:F21)</f>
        <v>10143558.360000014</v>
      </c>
    </row>
    <row r="13" spans="1:6" x14ac:dyDescent="0.2">
      <c r="A13" s="10" t="s">
        <v>17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3">E13-B13</f>
        <v>0</v>
      </c>
    </row>
    <row r="14" spans="1:6" x14ac:dyDescent="0.2">
      <c r="A14" s="10" t="s">
        <v>18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10" t="s">
        <v>19</v>
      </c>
      <c r="B15" s="12">
        <v>351104707.19</v>
      </c>
      <c r="C15" s="12">
        <v>10843737</v>
      </c>
      <c r="D15" s="12">
        <v>5718407</v>
      </c>
      <c r="E15" s="12">
        <f t="shared" si="4"/>
        <v>356230037.19</v>
      </c>
      <c r="F15" s="12">
        <f t="shared" si="3"/>
        <v>5125330</v>
      </c>
    </row>
    <row r="16" spans="1:6" x14ac:dyDescent="0.2">
      <c r="A16" s="10" t="s">
        <v>20</v>
      </c>
      <c r="B16" s="11">
        <v>171913530</v>
      </c>
      <c r="C16" s="11">
        <v>8759122</v>
      </c>
      <c r="D16" s="11">
        <v>4082964</v>
      </c>
      <c r="E16" s="11">
        <f t="shared" si="4"/>
        <v>176589688</v>
      </c>
      <c r="F16" s="11">
        <f t="shared" si="3"/>
        <v>4676158</v>
      </c>
    </row>
    <row r="17" spans="1:6" x14ac:dyDescent="0.2">
      <c r="A17" s="10" t="s">
        <v>21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10" t="s">
        <v>22</v>
      </c>
      <c r="B18" s="11">
        <v>-149541167.21000001</v>
      </c>
      <c r="C18" s="11">
        <v>342070.36</v>
      </c>
      <c r="D18" s="11">
        <v>0</v>
      </c>
      <c r="E18" s="11">
        <f t="shared" si="4"/>
        <v>-149199096.84999999</v>
      </c>
      <c r="F18" s="11">
        <f t="shared" si="3"/>
        <v>342070.36000001431</v>
      </c>
    </row>
    <row r="19" spans="1:6" x14ac:dyDescent="0.2">
      <c r="A19" s="10" t="s">
        <v>23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10" t="s">
        <v>24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10" t="s">
        <v>25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3" spans="1:6" ht="12.75" x14ac:dyDescent="0.2">
      <c r="A23" s="13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2023-10-26T19:37:52Z</cp:lastPrinted>
  <dcterms:created xsi:type="dcterms:W3CDTF">2023-10-26T19:37:05Z</dcterms:created>
  <dcterms:modified xsi:type="dcterms:W3CDTF">2023-10-26T19:38:09Z</dcterms:modified>
</cp:coreProperties>
</file>