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EAEPE CF" sheetId="1" r:id="rId1"/>
  </sheets>
  <definedNames>
    <definedName name="_xlnm._FilterDatabase" localSheetId="0" hidden="1">'EAEPE CF'!$B$3:$H$79</definedName>
  </definedNames>
  <calcPr calcId="145621"/>
</workbook>
</file>

<file path=xl/calcChain.xml><?xml version="1.0" encoding="utf-8"?>
<calcChain xmlns="http://schemas.openxmlformats.org/spreadsheetml/2006/main">
  <c r="H77" i="1" l="1"/>
  <c r="E77" i="1"/>
  <c r="E76" i="1"/>
  <c r="H76" i="1" s="1"/>
  <c r="H75" i="1"/>
  <c r="E75" i="1"/>
  <c r="E74" i="1"/>
  <c r="H74" i="1" s="1"/>
  <c r="G73" i="1"/>
  <c r="F73" i="1"/>
  <c r="E73" i="1"/>
  <c r="H73" i="1" s="1"/>
  <c r="D73" i="1"/>
  <c r="C73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G62" i="1"/>
  <c r="F62" i="1"/>
  <c r="E62" i="1"/>
  <c r="H62" i="1" s="1"/>
  <c r="D62" i="1"/>
  <c r="C62" i="1"/>
  <c r="E60" i="1"/>
  <c r="H60" i="1" s="1"/>
  <c r="H59" i="1"/>
  <c r="E59" i="1"/>
  <c r="E58" i="1"/>
  <c r="H58" i="1" s="1"/>
  <c r="H57" i="1"/>
  <c r="E57" i="1"/>
  <c r="E56" i="1"/>
  <c r="H56" i="1" s="1"/>
  <c r="H55" i="1"/>
  <c r="E55" i="1"/>
  <c r="E54" i="1"/>
  <c r="H54" i="1" s="1"/>
  <c r="G53" i="1"/>
  <c r="F53" i="1"/>
  <c r="D53" i="1"/>
  <c r="C53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G42" i="1" s="1"/>
  <c r="F43" i="1"/>
  <c r="F42" i="1" s="1"/>
  <c r="D43" i="1"/>
  <c r="C43" i="1"/>
  <c r="C42" i="1" s="1"/>
  <c r="D42" i="1"/>
  <c r="E40" i="1"/>
  <c r="H40" i="1" s="1"/>
  <c r="H39" i="1"/>
  <c r="E39" i="1"/>
  <c r="E38" i="1"/>
  <c r="H38" i="1" s="1"/>
  <c r="H37" i="1"/>
  <c r="E37" i="1"/>
  <c r="G36" i="1"/>
  <c r="F36" i="1"/>
  <c r="D36" i="1"/>
  <c r="C36" i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G25" i="1"/>
  <c r="F25" i="1"/>
  <c r="D25" i="1"/>
  <c r="C25" i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G16" i="1"/>
  <c r="F16" i="1"/>
  <c r="D16" i="1"/>
  <c r="C16" i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 s="1"/>
  <c r="G6" i="1"/>
  <c r="F6" i="1"/>
  <c r="D6" i="1"/>
  <c r="D5" i="1" s="1"/>
  <c r="D79" i="1" s="1"/>
  <c r="C6" i="1"/>
  <c r="G5" i="1"/>
  <c r="G79" i="1" s="1"/>
  <c r="F5" i="1"/>
  <c r="F79" i="1" s="1"/>
  <c r="C5" i="1"/>
  <c r="C79" i="1" l="1"/>
  <c r="E6" i="1"/>
  <c r="E5" i="1" s="1"/>
  <c r="E16" i="1"/>
  <c r="H16" i="1" s="1"/>
  <c r="H5" i="1" s="1"/>
  <c r="E25" i="1"/>
  <c r="H25" i="1" s="1"/>
  <c r="E36" i="1"/>
  <c r="H36" i="1" s="1"/>
  <c r="E43" i="1"/>
  <c r="E53" i="1"/>
  <c r="H53" i="1" s="1"/>
  <c r="H43" i="1" l="1"/>
  <c r="E42" i="1"/>
  <c r="H42" i="1" s="1"/>
  <c r="H79" i="1" s="1"/>
  <c r="E79" i="1" l="1"/>
</calcChain>
</file>

<file path=xl/sharedStrings.xml><?xml version="1.0" encoding="utf-8"?>
<sst xmlns="http://schemas.openxmlformats.org/spreadsheetml/2006/main" count="132" uniqueCount="100">
  <si>
    <t>INSTITUTO TECNOLOGICO  SUPERIOR DE IRAPUATO
Estado Analítico del Ejercicio del Presupuesto de Egresos Detallado - LDF
Clasificación Funcional (Finalidad y Función)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</si>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</sst>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topLeftCell="A52" workbookViewId="0">
      <selection sqref="A1:H80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114760466.54000001</v>
      </c>
      <c r="D5" s="18">
        <f t="shared" ref="D5:H5" si="0">D6+D16+D25+D36</f>
        <v>13777101.380000001</v>
      </c>
      <c r="E5" s="18">
        <f t="shared" si="0"/>
        <v>128537567.92</v>
      </c>
      <c r="F5" s="18">
        <f t="shared" si="0"/>
        <v>24653658.93</v>
      </c>
      <c r="G5" s="18">
        <f t="shared" si="0"/>
        <v>24653658.93</v>
      </c>
      <c r="H5" s="18">
        <f t="shared" si="0"/>
        <v>103883908.99000001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114760466.54000001</v>
      </c>
      <c r="D16" s="18">
        <f t="shared" ref="D16:G16" si="4">SUM(D17:D23)</f>
        <v>13777101.380000001</v>
      </c>
      <c r="E16" s="18">
        <f t="shared" si="4"/>
        <v>128537567.92</v>
      </c>
      <c r="F16" s="18">
        <f t="shared" si="4"/>
        <v>24653658.93</v>
      </c>
      <c r="G16" s="18">
        <f t="shared" si="4"/>
        <v>24653658.93</v>
      </c>
      <c r="H16" s="18">
        <f t="shared" si="3"/>
        <v>103883908.99000001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114760466.54000001</v>
      </c>
      <c r="D21" s="23">
        <v>13777101.380000001</v>
      </c>
      <c r="E21" s="23">
        <f t="shared" si="5"/>
        <v>128537567.92</v>
      </c>
      <c r="F21" s="23">
        <v>24653658.93</v>
      </c>
      <c r="G21" s="23">
        <v>24653658.93</v>
      </c>
      <c r="H21" s="23">
        <f t="shared" si="3"/>
        <v>103883908.99000001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69066551.390000001</v>
      </c>
      <c r="E42" s="18">
        <f t="shared" si="10"/>
        <v>69066551.390000001</v>
      </c>
      <c r="F42" s="18">
        <f t="shared" si="10"/>
        <v>14367324.880000001</v>
      </c>
      <c r="G42" s="18">
        <f t="shared" si="10"/>
        <v>14367324.880000001</v>
      </c>
      <c r="H42" s="18">
        <f t="shared" si="3"/>
        <v>54699226.509999998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69066551.390000001</v>
      </c>
      <c r="E53" s="18">
        <f t="shared" si="13"/>
        <v>69066551.390000001</v>
      </c>
      <c r="F53" s="18">
        <f t="shared" si="13"/>
        <v>14367324.880000001</v>
      </c>
      <c r="G53" s="18">
        <f t="shared" si="13"/>
        <v>14367324.880000001</v>
      </c>
      <c r="H53" s="18">
        <f t="shared" si="3"/>
        <v>54699226.509999998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69066551.390000001</v>
      </c>
      <c r="E58" s="23">
        <f t="shared" si="14"/>
        <v>69066551.390000001</v>
      </c>
      <c r="F58" s="23">
        <v>14367324.880000001</v>
      </c>
      <c r="G58" s="23">
        <v>14367324.880000001</v>
      </c>
      <c r="H58" s="23">
        <f t="shared" si="3"/>
        <v>54699226.509999998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114760466.54000001</v>
      </c>
      <c r="D79" s="18">
        <f t="shared" ref="D79:H79" si="20">D5+D42</f>
        <v>82843652.769999996</v>
      </c>
      <c r="E79" s="18">
        <f t="shared" si="20"/>
        <v>197604119.31</v>
      </c>
      <c r="F79" s="18">
        <f t="shared" si="20"/>
        <v>39020983.810000002</v>
      </c>
      <c r="G79" s="18">
        <f t="shared" si="20"/>
        <v>39020983.810000002</v>
      </c>
      <c r="H79" s="18">
        <f t="shared" si="20"/>
        <v>158583135.5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25" right="0.25" top="0.75" bottom="0.75" header="0.3" footer="0.3"/>
  <pageSetup scale="8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CF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2017-09-29T17:11:02Z</cp:lastPrinted>
  <dcterms:created xsi:type="dcterms:W3CDTF">2017-09-29T17:09:31Z</dcterms:created>
  <dcterms:modified xsi:type="dcterms:W3CDTF">2017-09-29T17:11:08Z</dcterms:modified>
</cp:coreProperties>
</file>